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8952" windowHeight="4752" tabRatio="602" activeTab="0"/>
  </bookViews>
  <sheets>
    <sheet name="PAYS" sheetId="1" r:id="rId1"/>
  </sheets>
  <definedNames/>
  <calcPr fullCalcOnLoad="1"/>
</workbook>
</file>

<file path=xl/sharedStrings.xml><?xml version="1.0" encoding="utf-8"?>
<sst xmlns="http://schemas.openxmlformats.org/spreadsheetml/2006/main" count="412" uniqueCount="129">
  <si>
    <t>D.ARBOREUS</t>
  </si>
  <si>
    <t>D. AURATUS</t>
  </si>
  <si>
    <t>D.AZUREUS</t>
  </si>
  <si>
    <t>D.CAPTIVUS</t>
  </si>
  <si>
    <t>D.CASTANEOTICUS</t>
  </si>
  <si>
    <t>D.FANTASTICUS</t>
  </si>
  <si>
    <t>D.GALACTONOTUS</t>
  </si>
  <si>
    <t>D.GRANULIFERUS</t>
  </si>
  <si>
    <t>D.HISTRIONICUS</t>
  </si>
  <si>
    <t>D.IMITATOR</t>
  </si>
  <si>
    <t>D.LEHMANI</t>
  </si>
  <si>
    <t>D.LEUCOMELAS</t>
  </si>
  <si>
    <t>D.MYSTERIOSUS</t>
  </si>
  <si>
    <t>D.OCCULTATOR</t>
  </si>
  <si>
    <t>D.PUMILIO</t>
  </si>
  <si>
    <t>D.QUINQUEVITTATUS</t>
  </si>
  <si>
    <t>D.RETICULATUS</t>
  </si>
  <si>
    <t>D.SIRENSIS</t>
  </si>
  <si>
    <t>D.SPECIOSUS</t>
  </si>
  <si>
    <t>D.TRUNCATUS</t>
  </si>
  <si>
    <t>D.VANZOLINI</t>
  </si>
  <si>
    <t>D.VARABILIS</t>
  </si>
  <si>
    <t>D.VENTRIMACULATUS</t>
  </si>
  <si>
    <t>E.ANDINUS</t>
  </si>
  <si>
    <t>E.ANTHONYI</t>
  </si>
  <si>
    <t>E.AZUREIVENTRIS</t>
  </si>
  <si>
    <t>E.BILINGUIS</t>
  </si>
  <si>
    <t>E.BOLIVIANUS</t>
  </si>
  <si>
    <t>E.BOULENGERI</t>
  </si>
  <si>
    <t>E.ERYTHROMOS</t>
  </si>
  <si>
    <t>E.ESPINOSAI</t>
  </si>
  <si>
    <t>E.INGERI</t>
  </si>
  <si>
    <t>E.MYERSI</t>
  </si>
  <si>
    <t>E.PARVULUS</t>
  </si>
  <si>
    <t>E.PETERSI</t>
  </si>
  <si>
    <t>E.PICTUS</t>
  </si>
  <si>
    <t>E.PULCHIPECTUS</t>
  </si>
  <si>
    <t>E.SMARAGDINUS</t>
  </si>
  <si>
    <t>E.TRICOLOR</t>
  </si>
  <si>
    <t>E.ZAPARO</t>
  </si>
  <si>
    <t>P.AUROTAENIA</t>
  </si>
  <si>
    <t>P.BICOLOR</t>
  </si>
  <si>
    <t>P.LUGUBRIS</t>
  </si>
  <si>
    <t>P.TERRIBILIS</t>
  </si>
  <si>
    <t>P.VITTATUS</t>
  </si>
  <si>
    <t>Pho.BASSLERI</t>
  </si>
  <si>
    <t>Pho.SILVERSTONEI</t>
  </si>
  <si>
    <t>Pho. TRIVITTATUS</t>
  </si>
  <si>
    <t>M.ABDITUS</t>
  </si>
  <si>
    <t>M.ALTOBUYENSIS</t>
  </si>
  <si>
    <t>M.BOMBETES</t>
  </si>
  <si>
    <t>M.FULGURITUS</t>
  </si>
  <si>
    <t>M.MINUTUS</t>
  </si>
  <si>
    <t>M.OPISTHOMELAS</t>
  </si>
  <si>
    <t>M.STEYERMARKI</t>
  </si>
  <si>
    <t>M.VIRIDIS</t>
  </si>
  <si>
    <t>M.VIROLINESIS</t>
  </si>
  <si>
    <t>A.FEMORALIS</t>
  </si>
  <si>
    <t>DENDROBATES</t>
  </si>
  <si>
    <t>EPIPEDOBATES</t>
  </si>
  <si>
    <t>PHYLLOBATES</t>
  </si>
  <si>
    <t>ALLOBATES</t>
  </si>
  <si>
    <t>PHOBOBATES</t>
  </si>
  <si>
    <t>MINYOBATES</t>
  </si>
  <si>
    <t xml:space="preserve">  BRESIL</t>
  </si>
  <si>
    <t xml:space="preserve">  BOLIVIE</t>
  </si>
  <si>
    <t xml:space="preserve">  COSTA RICA</t>
  </si>
  <si>
    <t xml:space="preserve">  COLOMBIE</t>
  </si>
  <si>
    <t xml:space="preserve">  EQUATEUR.</t>
  </si>
  <si>
    <t xml:space="preserve">  GUYANA</t>
  </si>
  <si>
    <t xml:space="preserve">  GUYANE </t>
  </si>
  <si>
    <t xml:space="preserve">  NICARAGUA</t>
  </si>
  <si>
    <t xml:space="preserve">  PANAMA</t>
  </si>
  <si>
    <t xml:space="preserve">  PEROU</t>
  </si>
  <si>
    <t xml:space="preserve">  SURINAM</t>
  </si>
  <si>
    <t xml:space="preserve">  VENEZUELA</t>
  </si>
  <si>
    <t>E.MACULATUS</t>
  </si>
  <si>
    <t>E.FLAVOPICTUS</t>
  </si>
  <si>
    <t>E.MACERO</t>
  </si>
  <si>
    <t>E.RUFULUS</t>
  </si>
  <si>
    <t>MYNIOBATES</t>
  </si>
  <si>
    <t>D.BIOLAT</t>
  </si>
  <si>
    <t>D.LAMASI</t>
  </si>
  <si>
    <t>D.SYLVATICUS</t>
  </si>
  <si>
    <t>D.DUELLMANI</t>
  </si>
  <si>
    <t>T° Jour</t>
  </si>
  <si>
    <t>T° Nuit</t>
  </si>
  <si>
    <t>25 maxi</t>
  </si>
  <si>
    <t>1 ou 2</t>
  </si>
  <si>
    <t xml:space="preserve"> MALE</t>
  </si>
  <si>
    <t xml:space="preserve"> FEMELLE</t>
  </si>
  <si>
    <t>D.VICENTEI</t>
  </si>
  <si>
    <t>1;2;3</t>
  </si>
  <si>
    <t>D.AMAZONICUS</t>
  </si>
  <si>
    <t>D.TINCTORIUS  (petites)</t>
  </si>
  <si>
    <t xml:space="preserve">                                   (grandes)</t>
  </si>
  <si>
    <t>E.CAINARACHI / ARDENS</t>
  </si>
  <si>
    <t>E.ARDENS / CAINARACHI</t>
  </si>
  <si>
    <t>E.HANELI</t>
  </si>
  <si>
    <t>TAILLE (en mlm)</t>
  </si>
  <si>
    <t>Taille des bacs (en cm)</t>
  </si>
  <si>
    <t>18 - 23</t>
  </si>
  <si>
    <t>21 - 27</t>
  </si>
  <si>
    <t>17 - 19</t>
  </si>
  <si>
    <t>19 - 21</t>
  </si>
  <si>
    <t>Températures</t>
  </si>
  <si>
    <t>Longueur</t>
  </si>
  <si>
    <t>Hauteur</t>
  </si>
  <si>
    <t>Nb animaux par bac</t>
  </si>
  <si>
    <t>Largeur</t>
  </si>
  <si>
    <t>x</t>
  </si>
  <si>
    <t>Nb d'espèces par pays</t>
  </si>
  <si>
    <t>PAYS OU ON TROUVE LES ESPECES</t>
  </si>
  <si>
    <t>20 - 23</t>
  </si>
  <si>
    <t>28 - 33</t>
  </si>
  <si>
    <t>26 - 30</t>
  </si>
  <si>
    <t>22 - 24</t>
  </si>
  <si>
    <t>28 - 30</t>
  </si>
  <si>
    <t>24 - 26</t>
  </si>
  <si>
    <t>18 - 20</t>
  </si>
  <si>
    <t>26 - 28</t>
  </si>
  <si>
    <t>25 - 30</t>
  </si>
  <si>
    <t>16 - 18</t>
  </si>
  <si>
    <t>25 - 27</t>
  </si>
  <si>
    <t>24 - 28</t>
  </si>
  <si>
    <t>19 - 22</t>
  </si>
  <si>
    <t>19 - 20</t>
  </si>
  <si>
    <t>18 - 25</t>
  </si>
  <si>
    <t>TOTAL espèces par pays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</si>
</sst>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[$-40C]dddd\ d\ mmmm\ yyyy"/>
    <numFmt numFmtId="177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0"/>
      <color indexed="22"/>
      <name val="MS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2" xfId="0" applyFont="1" applyBorder="1" applyAlignment="1">
      <alignment textRotation="90"/>
    </xf>
    <xf numFmtId="0" fontId="6" fillId="0" borderId="17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28" xfId="0" applyFont="1" applyBorder="1" applyAlignment="1">
      <alignment textRotation="90"/>
    </xf>
    <xf numFmtId="0" fontId="6" fillId="0" borderId="29" xfId="0" applyFont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4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77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7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right"/>
    </xf>
    <xf numFmtId="0" fontId="1" fillId="4" borderId="16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4" fillId="4" borderId="2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2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0"/>
  <sheetViews>
    <sheetView tabSelected="1" zoomScale="75" zoomScaleNormal="75" workbookViewId="0" topLeftCell="A1">
      <pane xSplit="1" topLeftCell="B1" activePane="topRight" state="frozen"/>
      <selection pane="topLeft" activeCell="A2" sqref="A2"/>
      <selection pane="topRight" activeCell="B1" sqref="B1"/>
    </sheetView>
  </sheetViews>
  <sheetFormatPr defaultColWidth="11.421875" defaultRowHeight="12.75"/>
  <cols>
    <col min="1" max="1" width="25.140625" style="0" bestFit="1" customWidth="1"/>
    <col min="2" max="12" width="4.00390625" style="3" bestFit="1" customWidth="1"/>
    <col min="13" max="13" width="4.00390625" style="4" bestFit="1" customWidth="1"/>
    <col min="14" max="14" width="1.7109375" style="0" customWidth="1"/>
    <col min="15" max="15" width="7.28125" style="0" bestFit="1" customWidth="1"/>
    <col min="16" max="16" width="11.140625" style="0" bestFit="1" customWidth="1"/>
    <col min="17" max="17" width="1.7109375" style="0" customWidth="1"/>
    <col min="18" max="18" width="9.57421875" style="43" bestFit="1" customWidth="1"/>
    <col min="19" max="19" width="10.00390625" style="43" bestFit="1" customWidth="1"/>
    <col min="20" max="20" width="8.7109375" style="43" customWidth="1"/>
    <col min="21" max="21" width="2.57421875" style="43" customWidth="1"/>
    <col min="22" max="23" width="10.421875" style="43" customWidth="1"/>
    <col min="24" max="24" width="2.57421875" style="43" customWidth="1"/>
    <col min="25" max="25" width="8.421875" style="43" customWidth="1"/>
    <col min="26" max="26" width="8.28125" style="43" customWidth="1"/>
  </cols>
  <sheetData>
    <row r="1" spans="1:26" ht="12.75" thickBot="1">
      <c r="A1" s="1"/>
      <c r="B1" s="77" t="s">
        <v>112</v>
      </c>
      <c r="C1" s="102"/>
      <c r="D1" s="102"/>
      <c r="E1" s="102"/>
      <c r="F1" s="102"/>
      <c r="G1" s="102"/>
      <c r="H1" s="102"/>
      <c r="I1" s="102"/>
      <c r="J1" s="102"/>
      <c r="K1" s="103"/>
      <c r="L1" s="104"/>
      <c r="M1" s="105"/>
      <c r="O1" s="77" t="s">
        <v>99</v>
      </c>
      <c r="P1" s="78"/>
      <c r="R1" s="77" t="s">
        <v>100</v>
      </c>
      <c r="S1" s="100"/>
      <c r="T1" s="78"/>
      <c r="U1" s="50"/>
      <c r="V1" s="77" t="s">
        <v>108</v>
      </c>
      <c r="W1" s="78"/>
      <c r="X1" s="50"/>
      <c r="Y1" s="77" t="s">
        <v>105</v>
      </c>
      <c r="Z1" s="78"/>
    </row>
    <row r="2" spans="1:26" ht="3" customHeight="1" thickBot="1">
      <c r="A2" s="1"/>
      <c r="B2" s="1"/>
      <c r="C2" s="1"/>
      <c r="D2" s="1"/>
      <c r="E2"/>
      <c r="F2"/>
      <c r="G2"/>
      <c r="H2"/>
      <c r="I2"/>
      <c r="J2"/>
      <c r="K2"/>
      <c r="L2"/>
      <c r="M2"/>
      <c r="R2"/>
      <c r="S2"/>
      <c r="T2"/>
      <c r="U2"/>
      <c r="V2"/>
      <c r="W2"/>
      <c r="X2"/>
      <c r="Y2"/>
      <c r="Z2"/>
    </row>
    <row r="3" spans="1:86" s="2" customFormat="1" ht="75.75" customHeight="1" thickBot="1">
      <c r="A3" s="65" t="s">
        <v>58</v>
      </c>
      <c r="B3" s="54" t="s">
        <v>65</v>
      </c>
      <c r="C3" s="55" t="s">
        <v>64</v>
      </c>
      <c r="D3" s="56" t="s">
        <v>66</v>
      </c>
      <c r="E3" s="55" t="s">
        <v>67</v>
      </c>
      <c r="F3" s="55" t="s">
        <v>68</v>
      </c>
      <c r="G3" s="56" t="s">
        <v>69</v>
      </c>
      <c r="H3" s="56" t="s">
        <v>70</v>
      </c>
      <c r="I3" s="55" t="s">
        <v>71</v>
      </c>
      <c r="J3" s="56" t="s">
        <v>72</v>
      </c>
      <c r="K3" s="55" t="s">
        <v>73</v>
      </c>
      <c r="L3" s="55" t="s">
        <v>74</v>
      </c>
      <c r="M3" s="57" t="s">
        <v>75</v>
      </c>
      <c r="N3"/>
      <c r="O3" s="76" t="s">
        <v>89</v>
      </c>
      <c r="P3" s="93" t="s">
        <v>90</v>
      </c>
      <c r="Q3"/>
      <c r="R3" s="44" t="s">
        <v>109</v>
      </c>
      <c r="S3" s="81" t="s">
        <v>106</v>
      </c>
      <c r="T3" s="82" t="s">
        <v>107</v>
      </c>
      <c r="U3" s="50"/>
      <c r="V3" s="76" t="s">
        <v>89</v>
      </c>
      <c r="W3" s="93" t="s">
        <v>90</v>
      </c>
      <c r="X3" s="50"/>
      <c r="Y3" s="44" t="s">
        <v>86</v>
      </c>
      <c r="Z3" s="82" t="s">
        <v>85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86" s="1" customFormat="1" ht="12.75" customHeight="1">
      <c r="A4" s="67" t="s">
        <v>93</v>
      </c>
      <c r="B4" s="58"/>
      <c r="C4" s="59"/>
      <c r="D4" s="60"/>
      <c r="E4" s="59"/>
      <c r="F4" s="59"/>
      <c r="G4" s="60"/>
      <c r="H4" s="60"/>
      <c r="I4" s="59"/>
      <c r="J4" s="60"/>
      <c r="K4" s="101" t="s">
        <v>110</v>
      </c>
      <c r="L4" s="59"/>
      <c r="M4" s="61"/>
      <c r="N4"/>
      <c r="O4" s="79">
        <v>18</v>
      </c>
      <c r="P4" s="84">
        <v>19</v>
      </c>
      <c r="Q4"/>
      <c r="R4" s="79">
        <v>30</v>
      </c>
      <c r="S4" s="83">
        <v>30</v>
      </c>
      <c r="T4" s="84">
        <v>40</v>
      </c>
      <c r="U4" s="50"/>
      <c r="V4" s="79">
        <v>1</v>
      </c>
      <c r="W4" s="84">
        <v>1.2</v>
      </c>
      <c r="X4" s="50"/>
      <c r="Y4" s="79">
        <v>16</v>
      </c>
      <c r="Z4" s="84">
        <v>28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s="1" customFormat="1" ht="12">
      <c r="A5" s="66" t="s">
        <v>0</v>
      </c>
      <c r="B5" s="36"/>
      <c r="C5" s="13"/>
      <c r="D5" s="13"/>
      <c r="E5" s="13"/>
      <c r="F5" s="13"/>
      <c r="G5" s="13"/>
      <c r="H5" s="13"/>
      <c r="I5" s="13"/>
      <c r="J5" s="101" t="s">
        <v>110</v>
      </c>
      <c r="K5" s="13"/>
      <c r="L5" s="13"/>
      <c r="M5" s="14"/>
      <c r="N5"/>
      <c r="O5" s="48">
        <v>20</v>
      </c>
      <c r="P5" s="86">
        <v>22</v>
      </c>
      <c r="Q5"/>
      <c r="R5" s="48">
        <v>40</v>
      </c>
      <c r="S5" s="85">
        <v>40</v>
      </c>
      <c r="T5" s="86">
        <v>60</v>
      </c>
      <c r="U5" s="46"/>
      <c r="V5" s="48">
        <v>1</v>
      </c>
      <c r="W5" s="86">
        <v>1</v>
      </c>
      <c r="X5" s="46"/>
      <c r="Y5" s="48">
        <v>17</v>
      </c>
      <c r="Z5" s="86">
        <v>24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s="1" customFormat="1" ht="12">
      <c r="A6" s="30" t="s">
        <v>1</v>
      </c>
      <c r="B6" s="36"/>
      <c r="C6" s="13"/>
      <c r="D6" s="101" t="s">
        <v>110</v>
      </c>
      <c r="E6" s="101" t="s">
        <v>110</v>
      </c>
      <c r="F6" s="13"/>
      <c r="G6" s="13"/>
      <c r="H6" s="13"/>
      <c r="I6" s="101" t="s">
        <v>110</v>
      </c>
      <c r="J6" s="101" t="s">
        <v>110</v>
      </c>
      <c r="K6" s="13"/>
      <c r="L6" s="13"/>
      <c r="M6" s="14"/>
      <c r="N6"/>
      <c r="O6" s="48">
        <v>31</v>
      </c>
      <c r="P6" s="86">
        <v>34</v>
      </c>
      <c r="Q6"/>
      <c r="R6" s="48">
        <v>50</v>
      </c>
      <c r="S6" s="85">
        <v>50</v>
      </c>
      <c r="T6" s="86">
        <v>50</v>
      </c>
      <c r="U6" s="46"/>
      <c r="V6" s="48">
        <v>1</v>
      </c>
      <c r="W6" s="86">
        <v>1</v>
      </c>
      <c r="X6" s="46"/>
      <c r="Y6" s="48">
        <v>20</v>
      </c>
      <c r="Z6" s="86">
        <v>28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s="1" customFormat="1" ht="12">
      <c r="A7" s="30" t="s">
        <v>2</v>
      </c>
      <c r="B7" s="36"/>
      <c r="C7" s="13"/>
      <c r="D7" s="13"/>
      <c r="E7" s="13"/>
      <c r="F7" s="13"/>
      <c r="G7" s="13"/>
      <c r="H7" s="13"/>
      <c r="I7" s="13"/>
      <c r="J7" s="13"/>
      <c r="K7" s="13"/>
      <c r="L7" s="101" t="s">
        <v>110</v>
      </c>
      <c r="M7" s="14"/>
      <c r="N7"/>
      <c r="O7" s="48">
        <v>41</v>
      </c>
      <c r="P7" s="86">
        <v>43</v>
      </c>
      <c r="Q7"/>
      <c r="R7" s="48">
        <v>50</v>
      </c>
      <c r="S7" s="85">
        <v>50</v>
      </c>
      <c r="T7" s="86">
        <v>50</v>
      </c>
      <c r="U7" s="46"/>
      <c r="V7" s="48">
        <v>1</v>
      </c>
      <c r="W7" s="86">
        <v>1</v>
      </c>
      <c r="X7" s="46"/>
      <c r="Y7" s="48">
        <v>20</v>
      </c>
      <c r="Z7" s="86">
        <v>28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s="1" customFormat="1" ht="12">
      <c r="A8" s="30" t="s">
        <v>81</v>
      </c>
      <c r="B8" s="36"/>
      <c r="C8" s="13"/>
      <c r="D8" s="13"/>
      <c r="E8" s="13"/>
      <c r="F8" s="13"/>
      <c r="G8" s="13"/>
      <c r="H8" s="13"/>
      <c r="I8" s="13"/>
      <c r="J8" s="13"/>
      <c r="K8" s="101" t="s">
        <v>110</v>
      </c>
      <c r="L8" s="34"/>
      <c r="M8" s="14"/>
      <c r="N8"/>
      <c r="O8" s="48">
        <v>15</v>
      </c>
      <c r="P8" s="86">
        <v>18</v>
      </c>
      <c r="Q8"/>
      <c r="R8" s="48">
        <v>30</v>
      </c>
      <c r="S8" s="85">
        <v>30</v>
      </c>
      <c r="T8" s="86">
        <v>40</v>
      </c>
      <c r="U8" s="46"/>
      <c r="V8" s="48">
        <v>1</v>
      </c>
      <c r="W8" s="86">
        <v>1</v>
      </c>
      <c r="X8" s="46"/>
      <c r="Y8" s="48">
        <v>18</v>
      </c>
      <c r="Z8" s="86">
        <v>26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s="1" customFormat="1" ht="12">
      <c r="A9" s="30" t="s">
        <v>3</v>
      </c>
      <c r="B9" s="36"/>
      <c r="C9" s="13"/>
      <c r="D9" s="13"/>
      <c r="E9" s="13"/>
      <c r="F9" s="13"/>
      <c r="G9" s="13"/>
      <c r="H9" s="13"/>
      <c r="I9" s="13"/>
      <c r="J9" s="13"/>
      <c r="K9" s="101" t="s">
        <v>110</v>
      </c>
      <c r="L9" s="13"/>
      <c r="M9" s="14"/>
      <c r="N9"/>
      <c r="O9" s="91">
        <v>14.6</v>
      </c>
      <c r="P9" s="94">
        <v>15.4</v>
      </c>
      <c r="Q9"/>
      <c r="R9" s="48">
        <v>30</v>
      </c>
      <c r="S9" s="85">
        <v>30</v>
      </c>
      <c r="T9" s="86">
        <v>40</v>
      </c>
      <c r="U9" s="46"/>
      <c r="V9" s="48">
        <v>1</v>
      </c>
      <c r="W9" s="86">
        <v>1</v>
      </c>
      <c r="X9" s="46"/>
      <c r="Y9" s="48">
        <v>19</v>
      </c>
      <c r="Z9" s="86">
        <v>28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s="1" customFormat="1" ht="12">
      <c r="A10" s="30" t="s">
        <v>4</v>
      </c>
      <c r="B10" s="36"/>
      <c r="C10" s="101" t="s">
        <v>110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/>
      <c r="O10" s="48" t="s">
        <v>101</v>
      </c>
      <c r="P10" s="86" t="s">
        <v>102</v>
      </c>
      <c r="Q10"/>
      <c r="R10" s="48">
        <v>50</v>
      </c>
      <c r="S10" s="85">
        <v>50</v>
      </c>
      <c r="T10" s="86">
        <v>50</v>
      </c>
      <c r="U10" s="46"/>
      <c r="V10" s="48">
        <v>1</v>
      </c>
      <c r="W10" s="86">
        <v>1</v>
      </c>
      <c r="X10" s="46"/>
      <c r="Y10" s="48">
        <v>19</v>
      </c>
      <c r="Z10" s="86">
        <v>28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s="1" customFormat="1" ht="12">
      <c r="A11" s="30" t="s">
        <v>84</v>
      </c>
      <c r="B11" s="36"/>
      <c r="C11" s="34"/>
      <c r="D11" s="13"/>
      <c r="E11" s="13"/>
      <c r="F11" s="101" t="s">
        <v>110</v>
      </c>
      <c r="G11" s="13"/>
      <c r="H11" s="13"/>
      <c r="I11" s="13"/>
      <c r="J11" s="13"/>
      <c r="K11" s="101" t="s">
        <v>110</v>
      </c>
      <c r="L11" s="13"/>
      <c r="M11" s="14"/>
      <c r="N11"/>
      <c r="O11" s="48">
        <v>17</v>
      </c>
      <c r="P11" s="86">
        <v>18</v>
      </c>
      <c r="Q11"/>
      <c r="R11" s="48">
        <v>30</v>
      </c>
      <c r="S11" s="85">
        <v>30</v>
      </c>
      <c r="T11" s="86">
        <v>40</v>
      </c>
      <c r="U11" s="46"/>
      <c r="V11" s="48">
        <v>1</v>
      </c>
      <c r="W11" s="86">
        <v>1</v>
      </c>
      <c r="X11" s="46"/>
      <c r="Y11" s="48">
        <v>19</v>
      </c>
      <c r="Z11" s="86">
        <v>28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1" customFormat="1" ht="12">
      <c r="A12" s="30" t="s">
        <v>5</v>
      </c>
      <c r="B12" s="36"/>
      <c r="C12" s="13"/>
      <c r="D12" s="13"/>
      <c r="E12" s="13"/>
      <c r="F12" s="13"/>
      <c r="G12" s="13"/>
      <c r="H12" s="13"/>
      <c r="I12" s="13"/>
      <c r="J12" s="13"/>
      <c r="K12" s="101" t="s">
        <v>110</v>
      </c>
      <c r="L12" s="13"/>
      <c r="M12" s="14"/>
      <c r="N12"/>
      <c r="O12" s="48">
        <v>18</v>
      </c>
      <c r="P12" s="86">
        <v>19</v>
      </c>
      <c r="Q12"/>
      <c r="R12" s="48">
        <v>30</v>
      </c>
      <c r="S12" s="85">
        <v>30</v>
      </c>
      <c r="T12" s="86">
        <v>40</v>
      </c>
      <c r="U12" s="46"/>
      <c r="V12" s="48">
        <v>1</v>
      </c>
      <c r="W12" s="86">
        <v>1</v>
      </c>
      <c r="X12" s="46"/>
      <c r="Y12" s="48">
        <v>20</v>
      </c>
      <c r="Z12" s="86" t="s">
        <v>123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s="1" customFormat="1" ht="12">
      <c r="A13" s="30" t="s">
        <v>6</v>
      </c>
      <c r="B13" s="36"/>
      <c r="C13" s="101" t="s">
        <v>110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/>
      <c r="O13" s="92">
        <v>34.7</v>
      </c>
      <c r="P13" s="95">
        <v>35.7</v>
      </c>
      <c r="Q13"/>
      <c r="R13" s="48">
        <v>40</v>
      </c>
      <c r="S13" s="85">
        <v>40</v>
      </c>
      <c r="T13" s="86">
        <v>40</v>
      </c>
      <c r="U13" s="46"/>
      <c r="V13" s="48">
        <v>1</v>
      </c>
      <c r="W13" s="86">
        <v>1</v>
      </c>
      <c r="X13" s="46"/>
      <c r="Y13" s="48">
        <v>20</v>
      </c>
      <c r="Z13" s="86" t="s">
        <v>120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s="1" customFormat="1" ht="12">
      <c r="A14" s="30" t="s">
        <v>7</v>
      </c>
      <c r="B14" s="36"/>
      <c r="C14" s="13"/>
      <c r="D14" s="101" t="s">
        <v>110</v>
      </c>
      <c r="E14" s="13"/>
      <c r="F14" s="13"/>
      <c r="G14" s="13"/>
      <c r="H14" s="13"/>
      <c r="I14" s="13"/>
      <c r="J14" s="13"/>
      <c r="K14" s="13"/>
      <c r="L14" s="13"/>
      <c r="M14" s="14"/>
      <c r="N14"/>
      <c r="O14" s="48">
        <v>20.7</v>
      </c>
      <c r="P14" s="86">
        <v>20.8</v>
      </c>
      <c r="Q14"/>
      <c r="R14" s="48">
        <v>30</v>
      </c>
      <c r="S14" s="85">
        <v>30</v>
      </c>
      <c r="T14" s="86">
        <v>40</v>
      </c>
      <c r="U14" s="46"/>
      <c r="V14" s="48">
        <v>1</v>
      </c>
      <c r="W14" s="86">
        <v>1</v>
      </c>
      <c r="X14" s="46"/>
      <c r="Y14" s="48">
        <v>20</v>
      </c>
      <c r="Z14" s="86" t="s">
        <v>124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s="1" customFormat="1" ht="12">
      <c r="A15" s="30" t="s">
        <v>8</v>
      </c>
      <c r="B15" s="36"/>
      <c r="C15" s="13"/>
      <c r="D15" s="13"/>
      <c r="E15" s="101" t="s">
        <v>110</v>
      </c>
      <c r="F15" s="101" t="s">
        <v>110</v>
      </c>
      <c r="G15" s="13"/>
      <c r="H15" s="13"/>
      <c r="I15" s="13"/>
      <c r="J15" s="13"/>
      <c r="K15" s="13"/>
      <c r="L15" s="13"/>
      <c r="M15" s="14"/>
      <c r="N15"/>
      <c r="O15" s="48">
        <v>33.2</v>
      </c>
      <c r="P15" s="86">
        <v>33.1</v>
      </c>
      <c r="Q15"/>
      <c r="R15" s="48">
        <v>70</v>
      </c>
      <c r="S15" s="85">
        <v>50</v>
      </c>
      <c r="T15" s="86">
        <v>50</v>
      </c>
      <c r="U15" s="46"/>
      <c r="V15" s="48">
        <v>1</v>
      </c>
      <c r="W15" s="86">
        <v>1</v>
      </c>
      <c r="X15" s="46"/>
      <c r="Y15" s="48">
        <v>20</v>
      </c>
      <c r="Z15" s="86" t="s">
        <v>124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s="1" customFormat="1" ht="12">
      <c r="A16" s="30" t="s">
        <v>9</v>
      </c>
      <c r="B16" s="36"/>
      <c r="C16" s="13"/>
      <c r="D16" s="13"/>
      <c r="E16" s="13"/>
      <c r="F16" s="13"/>
      <c r="G16" s="13"/>
      <c r="H16" s="13"/>
      <c r="I16" s="13"/>
      <c r="J16" s="13"/>
      <c r="K16" s="101" t="s">
        <v>110</v>
      </c>
      <c r="L16" s="13"/>
      <c r="M16" s="14"/>
      <c r="N16"/>
      <c r="O16" s="48" t="s">
        <v>103</v>
      </c>
      <c r="P16" s="86" t="s">
        <v>104</v>
      </c>
      <c r="Q16"/>
      <c r="R16" s="48">
        <v>30</v>
      </c>
      <c r="S16" s="85">
        <v>30</v>
      </c>
      <c r="T16" s="86">
        <v>40</v>
      </c>
      <c r="U16" s="46"/>
      <c r="V16" s="48">
        <v>1</v>
      </c>
      <c r="W16" s="86">
        <v>1</v>
      </c>
      <c r="X16" s="46"/>
      <c r="Y16" s="48">
        <v>19</v>
      </c>
      <c r="Z16" s="86" t="s">
        <v>124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s="1" customFormat="1" ht="12">
      <c r="A17" s="30" t="s">
        <v>82</v>
      </c>
      <c r="B17" s="36"/>
      <c r="C17" s="13"/>
      <c r="D17" s="13"/>
      <c r="E17" s="13"/>
      <c r="F17" s="13"/>
      <c r="G17" s="13"/>
      <c r="H17" s="13"/>
      <c r="I17" s="13"/>
      <c r="J17" s="13"/>
      <c r="K17" s="101" t="s">
        <v>110</v>
      </c>
      <c r="L17" s="13"/>
      <c r="M17" s="14"/>
      <c r="N17"/>
      <c r="O17" s="48">
        <v>16</v>
      </c>
      <c r="P17" s="86">
        <v>18</v>
      </c>
      <c r="Q17"/>
      <c r="R17" s="48">
        <v>30</v>
      </c>
      <c r="S17" s="85">
        <v>30</v>
      </c>
      <c r="T17" s="86">
        <v>40</v>
      </c>
      <c r="U17" s="46"/>
      <c r="V17" s="48">
        <v>1</v>
      </c>
      <c r="W17" s="86">
        <v>1</v>
      </c>
      <c r="X17" s="46"/>
      <c r="Y17" s="48">
        <v>15</v>
      </c>
      <c r="Z17" s="86">
        <v>22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s="1" customFormat="1" ht="12">
      <c r="A18" s="30" t="s">
        <v>10</v>
      </c>
      <c r="B18" s="36"/>
      <c r="C18" s="13"/>
      <c r="D18" s="13"/>
      <c r="E18" s="101" t="s">
        <v>110</v>
      </c>
      <c r="F18" s="13"/>
      <c r="G18" s="13"/>
      <c r="H18" s="13"/>
      <c r="I18" s="13"/>
      <c r="J18" s="13"/>
      <c r="K18" s="13"/>
      <c r="L18" s="13"/>
      <c r="M18" s="14"/>
      <c r="N18"/>
      <c r="O18" s="48">
        <v>31</v>
      </c>
      <c r="P18" s="86">
        <v>36</v>
      </c>
      <c r="Q18"/>
      <c r="R18" s="48">
        <v>70</v>
      </c>
      <c r="S18" s="85">
        <v>50</v>
      </c>
      <c r="T18" s="86">
        <v>50</v>
      </c>
      <c r="U18" s="46"/>
      <c r="V18" s="48">
        <v>1</v>
      </c>
      <c r="W18" s="86">
        <v>1</v>
      </c>
      <c r="X18" s="46"/>
      <c r="Y18" s="48">
        <v>19</v>
      </c>
      <c r="Z18" s="86" t="s">
        <v>124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s="1" customFormat="1" ht="12">
      <c r="A19" s="30" t="s">
        <v>11</v>
      </c>
      <c r="B19" s="36"/>
      <c r="C19" s="101" t="s">
        <v>110</v>
      </c>
      <c r="D19" s="13"/>
      <c r="E19" s="101" t="s">
        <v>110</v>
      </c>
      <c r="F19" s="13"/>
      <c r="G19" s="101" t="s">
        <v>110</v>
      </c>
      <c r="H19" s="13"/>
      <c r="I19" s="13"/>
      <c r="J19" s="13"/>
      <c r="K19" s="13"/>
      <c r="L19" s="13"/>
      <c r="M19" s="101" t="s">
        <v>110</v>
      </c>
      <c r="N19"/>
      <c r="O19" s="48">
        <v>33.8</v>
      </c>
      <c r="P19" s="86">
        <v>34.8</v>
      </c>
      <c r="Q19"/>
      <c r="R19" s="48">
        <v>50</v>
      </c>
      <c r="S19" s="85">
        <v>50</v>
      </c>
      <c r="T19" s="86">
        <v>50</v>
      </c>
      <c r="U19" s="46"/>
      <c r="V19" s="48">
        <v>2</v>
      </c>
      <c r="W19" s="86">
        <v>1</v>
      </c>
      <c r="X19" s="46"/>
      <c r="Y19" s="48">
        <v>20</v>
      </c>
      <c r="Z19" s="86" t="s">
        <v>117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s="1" customFormat="1" ht="12">
      <c r="A20" s="30" t="s">
        <v>12</v>
      </c>
      <c r="B20" s="36"/>
      <c r="C20" s="13"/>
      <c r="D20" s="13"/>
      <c r="E20" s="13"/>
      <c r="F20" s="13"/>
      <c r="G20" s="13"/>
      <c r="H20" s="13"/>
      <c r="I20" s="13"/>
      <c r="J20" s="13"/>
      <c r="K20" s="101" t="s">
        <v>110</v>
      </c>
      <c r="L20" s="13"/>
      <c r="M20" s="14"/>
      <c r="N20"/>
      <c r="O20" s="48">
        <v>25</v>
      </c>
      <c r="P20" s="86">
        <v>27</v>
      </c>
      <c r="Q20"/>
      <c r="R20" s="48">
        <v>30</v>
      </c>
      <c r="S20" s="85">
        <v>30</v>
      </c>
      <c r="T20" s="86">
        <v>40</v>
      </c>
      <c r="U20" s="46"/>
      <c r="V20" s="48">
        <v>1</v>
      </c>
      <c r="W20" s="86">
        <v>1</v>
      </c>
      <c r="X20" s="46"/>
      <c r="Y20" s="48">
        <v>13</v>
      </c>
      <c r="Z20" s="86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86" s="1" customFormat="1" ht="12">
      <c r="A21" s="30" t="s">
        <v>13</v>
      </c>
      <c r="B21" s="36"/>
      <c r="C21" s="13"/>
      <c r="D21" s="13"/>
      <c r="E21" s="101" t="s">
        <v>110</v>
      </c>
      <c r="F21" s="13"/>
      <c r="G21" s="13"/>
      <c r="H21" s="13"/>
      <c r="I21" s="13"/>
      <c r="J21" s="13"/>
      <c r="K21" s="13"/>
      <c r="L21" s="13"/>
      <c r="M21" s="14"/>
      <c r="N21"/>
      <c r="O21" s="48">
        <v>25</v>
      </c>
      <c r="P21" s="86">
        <v>27</v>
      </c>
      <c r="Q21"/>
      <c r="R21" s="48">
        <v>50</v>
      </c>
      <c r="S21" s="85">
        <v>50</v>
      </c>
      <c r="T21" s="86">
        <v>50</v>
      </c>
      <c r="U21" s="46"/>
      <c r="V21" s="48">
        <v>1</v>
      </c>
      <c r="W21" s="86">
        <v>1</v>
      </c>
      <c r="X21" s="46"/>
      <c r="Y21" s="48">
        <v>19</v>
      </c>
      <c r="Z21" s="86">
        <v>28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s="1" customFormat="1" ht="12">
      <c r="A22" s="30" t="s">
        <v>14</v>
      </c>
      <c r="B22" s="36"/>
      <c r="C22" s="13"/>
      <c r="D22" s="101" t="s">
        <v>110</v>
      </c>
      <c r="E22" s="13"/>
      <c r="F22" s="13"/>
      <c r="G22" s="13"/>
      <c r="H22" s="13"/>
      <c r="I22" s="101" t="s">
        <v>110</v>
      </c>
      <c r="J22" s="101" t="s">
        <v>110</v>
      </c>
      <c r="K22" s="13"/>
      <c r="L22" s="13"/>
      <c r="M22" s="14"/>
      <c r="N22"/>
      <c r="O22" s="48">
        <v>21</v>
      </c>
      <c r="P22" s="86">
        <v>22</v>
      </c>
      <c r="Q22"/>
      <c r="R22" s="48">
        <v>40</v>
      </c>
      <c r="S22" s="85">
        <v>40</v>
      </c>
      <c r="T22" s="86">
        <v>40</v>
      </c>
      <c r="U22" s="46"/>
      <c r="V22" s="48">
        <v>1</v>
      </c>
      <c r="W22" s="86">
        <v>1</v>
      </c>
      <c r="X22" s="46"/>
      <c r="Y22" s="48" t="s">
        <v>125</v>
      </c>
      <c r="Z22" s="86" t="s">
        <v>121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86" s="1" customFormat="1" ht="12">
      <c r="A23" s="30" t="s">
        <v>15</v>
      </c>
      <c r="B23" s="36"/>
      <c r="C23" s="101" t="s">
        <v>110</v>
      </c>
      <c r="D23" s="13"/>
      <c r="E23" s="101" t="s">
        <v>110</v>
      </c>
      <c r="F23" s="101" t="s">
        <v>110</v>
      </c>
      <c r="G23" s="13"/>
      <c r="H23" s="13"/>
      <c r="I23" s="13"/>
      <c r="J23" s="13"/>
      <c r="K23" s="101" t="s">
        <v>110</v>
      </c>
      <c r="L23" s="13"/>
      <c r="M23" s="14"/>
      <c r="N23"/>
      <c r="O23" s="48">
        <v>17.1</v>
      </c>
      <c r="P23" s="86">
        <v>17.3</v>
      </c>
      <c r="Q23"/>
      <c r="R23" s="48">
        <v>30</v>
      </c>
      <c r="S23" s="85">
        <v>30</v>
      </c>
      <c r="T23" s="86">
        <v>40</v>
      </c>
      <c r="U23" s="46"/>
      <c r="V23" s="48">
        <v>1</v>
      </c>
      <c r="W23" s="86">
        <v>2</v>
      </c>
      <c r="X23" s="46"/>
      <c r="Y23" s="48">
        <v>18</v>
      </c>
      <c r="Z23" s="86">
        <v>28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s="1" customFormat="1" ht="12">
      <c r="A24" s="30" t="s">
        <v>16</v>
      </c>
      <c r="B24" s="36"/>
      <c r="C24" s="13"/>
      <c r="D24" s="13"/>
      <c r="E24" s="13"/>
      <c r="F24" s="13"/>
      <c r="G24" s="13"/>
      <c r="H24" s="13"/>
      <c r="I24" s="13"/>
      <c r="J24" s="13"/>
      <c r="K24" s="101" t="s">
        <v>110</v>
      </c>
      <c r="L24" s="13"/>
      <c r="M24" s="14"/>
      <c r="N24"/>
      <c r="O24" s="48">
        <v>14</v>
      </c>
      <c r="P24" s="86">
        <v>16</v>
      </c>
      <c r="Q24"/>
      <c r="R24" s="48">
        <v>30</v>
      </c>
      <c r="S24" s="85">
        <v>30</v>
      </c>
      <c r="T24" s="86">
        <v>40</v>
      </c>
      <c r="U24" s="46"/>
      <c r="V24" s="48">
        <v>1</v>
      </c>
      <c r="W24" s="86">
        <v>1</v>
      </c>
      <c r="X24" s="46"/>
      <c r="Y24" s="48" t="s">
        <v>126</v>
      </c>
      <c r="Z24" s="86" t="s">
        <v>118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86" s="1" customFormat="1" ht="12">
      <c r="A25" s="30" t="s">
        <v>17</v>
      </c>
      <c r="B25" s="36"/>
      <c r="C25" s="13"/>
      <c r="D25" s="13"/>
      <c r="E25" s="13"/>
      <c r="F25" s="13"/>
      <c r="G25" s="13"/>
      <c r="H25" s="13"/>
      <c r="I25" s="13"/>
      <c r="J25" s="13"/>
      <c r="K25" s="101" t="s">
        <v>110</v>
      </c>
      <c r="L25" s="13"/>
      <c r="M25" s="14"/>
      <c r="N25"/>
      <c r="O25" s="48">
        <v>15</v>
      </c>
      <c r="P25" s="86">
        <v>17</v>
      </c>
      <c r="Q25"/>
      <c r="R25" s="48">
        <v>30</v>
      </c>
      <c r="S25" s="85">
        <v>30</v>
      </c>
      <c r="T25" s="86">
        <v>40</v>
      </c>
      <c r="U25" s="46"/>
      <c r="V25" s="48">
        <v>1</v>
      </c>
      <c r="W25" s="86">
        <v>1</v>
      </c>
      <c r="X25" s="46"/>
      <c r="Y25" s="48">
        <v>18</v>
      </c>
      <c r="Z25" s="86">
        <v>26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s="1" customFormat="1" ht="12">
      <c r="A26" s="30" t="s">
        <v>83</v>
      </c>
      <c r="B26" s="36"/>
      <c r="C26" s="13"/>
      <c r="D26" s="13"/>
      <c r="E26" s="13"/>
      <c r="F26" s="101" t="s">
        <v>110</v>
      </c>
      <c r="G26" s="13"/>
      <c r="H26" s="13"/>
      <c r="I26" s="13"/>
      <c r="J26" s="13"/>
      <c r="K26" s="34"/>
      <c r="L26" s="13"/>
      <c r="M26" s="14"/>
      <c r="N26"/>
      <c r="O26" s="48">
        <v>28</v>
      </c>
      <c r="P26" s="86">
        <v>31</v>
      </c>
      <c r="Q26"/>
      <c r="R26" s="48">
        <v>70</v>
      </c>
      <c r="S26" s="85">
        <v>50</v>
      </c>
      <c r="T26" s="86">
        <v>50</v>
      </c>
      <c r="U26" s="46"/>
      <c r="V26" s="48">
        <v>1</v>
      </c>
      <c r="W26" s="86">
        <v>1</v>
      </c>
      <c r="X26" s="46"/>
      <c r="Y26" s="48">
        <v>20</v>
      </c>
      <c r="Z26" s="86" t="s">
        <v>124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86" s="1" customFormat="1" ht="12">
      <c r="A27" s="30" t="s">
        <v>18</v>
      </c>
      <c r="B27" s="36"/>
      <c r="C27" s="13"/>
      <c r="D27" s="13"/>
      <c r="E27" s="13"/>
      <c r="F27" s="13"/>
      <c r="G27" s="13"/>
      <c r="H27" s="13"/>
      <c r="I27" s="13"/>
      <c r="J27" s="101" t="s">
        <v>110</v>
      </c>
      <c r="K27" s="13"/>
      <c r="L27" s="13"/>
      <c r="M27" s="14"/>
      <c r="N27"/>
      <c r="O27" s="48">
        <v>28.8</v>
      </c>
      <c r="P27" s="86">
        <v>29.1</v>
      </c>
      <c r="Q27"/>
      <c r="R27" s="48">
        <v>50</v>
      </c>
      <c r="S27" s="85">
        <v>50</v>
      </c>
      <c r="T27" s="86">
        <v>50</v>
      </c>
      <c r="U27" s="46"/>
      <c r="V27" s="48">
        <v>1</v>
      </c>
      <c r="W27" s="86">
        <v>1</v>
      </c>
      <c r="X27" s="46"/>
      <c r="Y27" s="48" t="s">
        <v>122</v>
      </c>
      <c r="Z27" s="86" t="s">
        <v>116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s="1" customFormat="1" ht="12">
      <c r="A28" s="30" t="s">
        <v>94</v>
      </c>
      <c r="B28" s="36"/>
      <c r="C28" s="101" t="s">
        <v>110</v>
      </c>
      <c r="D28" s="13"/>
      <c r="E28" s="13"/>
      <c r="F28" s="13"/>
      <c r="G28" s="101" t="s">
        <v>110</v>
      </c>
      <c r="H28" s="101" t="s">
        <v>110</v>
      </c>
      <c r="I28" s="13"/>
      <c r="J28" s="13"/>
      <c r="K28" s="13"/>
      <c r="L28" s="101" t="s">
        <v>110</v>
      </c>
      <c r="M28" s="14"/>
      <c r="N28"/>
      <c r="O28" s="48">
        <v>41</v>
      </c>
      <c r="P28" s="86">
        <v>46.5</v>
      </c>
      <c r="Q28"/>
      <c r="R28" s="48">
        <v>50</v>
      </c>
      <c r="S28" s="85">
        <v>50</v>
      </c>
      <c r="T28" s="86">
        <v>50</v>
      </c>
      <c r="U28" s="46"/>
      <c r="V28" s="48">
        <v>1</v>
      </c>
      <c r="W28" s="86">
        <v>1</v>
      </c>
      <c r="X28" s="46"/>
      <c r="Y28" s="48">
        <v>18</v>
      </c>
      <c r="Z28" s="86" t="s">
        <v>117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86" s="1" customFormat="1" ht="12">
      <c r="A29" s="30" t="s">
        <v>95</v>
      </c>
      <c r="B29" s="36"/>
      <c r="C29" s="101" t="s">
        <v>110</v>
      </c>
      <c r="D29" s="13"/>
      <c r="E29" s="13"/>
      <c r="F29" s="13"/>
      <c r="G29" s="101" t="s">
        <v>110</v>
      </c>
      <c r="H29" s="101" t="s">
        <v>110</v>
      </c>
      <c r="I29" s="13"/>
      <c r="J29" s="13"/>
      <c r="K29" s="13"/>
      <c r="L29" s="101" t="s">
        <v>110</v>
      </c>
      <c r="M29" s="14"/>
      <c r="N29"/>
      <c r="O29" s="53">
        <v>50</v>
      </c>
      <c r="P29" s="96">
        <v>60</v>
      </c>
      <c r="Q29"/>
      <c r="R29" s="48">
        <v>90</v>
      </c>
      <c r="S29" s="85">
        <v>50</v>
      </c>
      <c r="T29" s="86">
        <v>50</v>
      </c>
      <c r="U29" s="46"/>
      <c r="V29" s="48">
        <v>1</v>
      </c>
      <c r="W29" s="86">
        <v>1</v>
      </c>
      <c r="X29" s="46"/>
      <c r="Y29" s="48">
        <v>18</v>
      </c>
      <c r="Z29" s="86" t="s">
        <v>117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s="1" customFormat="1" ht="12">
      <c r="A30" s="30" t="s">
        <v>19</v>
      </c>
      <c r="B30" s="36"/>
      <c r="C30" s="13"/>
      <c r="D30" s="13"/>
      <c r="E30" s="101" t="s">
        <v>110</v>
      </c>
      <c r="F30" s="13"/>
      <c r="G30" s="13"/>
      <c r="H30" s="13"/>
      <c r="I30" s="13"/>
      <c r="J30" s="13"/>
      <c r="K30" s="13"/>
      <c r="L30" s="13"/>
      <c r="M30" s="14"/>
      <c r="N30"/>
      <c r="O30" s="48">
        <v>27.2</v>
      </c>
      <c r="P30" s="86">
        <v>28.7</v>
      </c>
      <c r="Q30"/>
      <c r="R30" s="48">
        <v>50</v>
      </c>
      <c r="S30" s="85">
        <v>50</v>
      </c>
      <c r="T30" s="86">
        <v>50</v>
      </c>
      <c r="U30" s="46"/>
      <c r="V30" s="48">
        <v>1</v>
      </c>
      <c r="W30" s="86">
        <v>1</v>
      </c>
      <c r="X30" s="46"/>
      <c r="Y30" s="48">
        <v>18</v>
      </c>
      <c r="Z30" s="86">
        <v>28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s="1" customFormat="1" ht="12">
      <c r="A31" s="30" t="s">
        <v>20</v>
      </c>
      <c r="B31" s="36"/>
      <c r="C31" s="101" t="s">
        <v>110</v>
      </c>
      <c r="D31" s="13"/>
      <c r="E31" s="13"/>
      <c r="F31" s="13"/>
      <c r="G31" s="13"/>
      <c r="H31" s="13"/>
      <c r="I31" s="13"/>
      <c r="J31" s="13"/>
      <c r="K31" s="101" t="s">
        <v>110</v>
      </c>
      <c r="L31" s="13"/>
      <c r="M31" s="14"/>
      <c r="N31"/>
      <c r="O31" s="48">
        <v>17</v>
      </c>
      <c r="P31" s="86">
        <v>19</v>
      </c>
      <c r="Q31"/>
      <c r="R31" s="48">
        <v>30</v>
      </c>
      <c r="S31" s="85">
        <v>30</v>
      </c>
      <c r="T31" s="86">
        <v>40</v>
      </c>
      <c r="U31" s="46"/>
      <c r="V31" s="48">
        <v>1</v>
      </c>
      <c r="W31" s="86">
        <v>1</v>
      </c>
      <c r="X31" s="46"/>
      <c r="Y31" s="48">
        <v>19</v>
      </c>
      <c r="Z31" s="86">
        <v>26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s="1" customFormat="1" ht="12">
      <c r="A32" s="30" t="s">
        <v>21</v>
      </c>
      <c r="B32" s="70"/>
      <c r="C32" s="101" t="s">
        <v>110</v>
      </c>
      <c r="D32" s="15"/>
      <c r="E32" s="15"/>
      <c r="F32" s="15"/>
      <c r="G32" s="15"/>
      <c r="H32" s="15"/>
      <c r="I32" s="15"/>
      <c r="J32" s="15"/>
      <c r="K32" s="101" t="s">
        <v>110</v>
      </c>
      <c r="L32" s="15"/>
      <c r="M32" s="16"/>
      <c r="N32"/>
      <c r="O32" s="48">
        <v>17</v>
      </c>
      <c r="P32" s="86">
        <v>19</v>
      </c>
      <c r="Q32"/>
      <c r="R32" s="48">
        <v>30</v>
      </c>
      <c r="S32" s="85">
        <v>30</v>
      </c>
      <c r="T32" s="86">
        <v>40</v>
      </c>
      <c r="U32" s="46"/>
      <c r="V32" s="48">
        <v>1</v>
      </c>
      <c r="W32" s="86">
        <v>1</v>
      </c>
      <c r="X32" s="46"/>
      <c r="Y32" s="53">
        <v>16</v>
      </c>
      <c r="Z32" s="96" t="s">
        <v>87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s="1" customFormat="1" ht="12">
      <c r="A33" s="30" t="s">
        <v>22</v>
      </c>
      <c r="B33" s="70"/>
      <c r="C33" s="101" t="s">
        <v>110</v>
      </c>
      <c r="D33" s="15"/>
      <c r="E33" s="15"/>
      <c r="F33" s="15"/>
      <c r="G33" s="15"/>
      <c r="H33" s="101" t="s">
        <v>110</v>
      </c>
      <c r="I33" s="15"/>
      <c r="J33" s="15"/>
      <c r="K33" s="101" t="s">
        <v>110</v>
      </c>
      <c r="L33" s="101" t="s">
        <v>110</v>
      </c>
      <c r="M33" s="16"/>
      <c r="N33"/>
      <c r="O33" s="80">
        <v>17</v>
      </c>
      <c r="P33" s="88">
        <v>21</v>
      </c>
      <c r="Q33"/>
      <c r="R33" s="80">
        <v>30</v>
      </c>
      <c r="S33" s="87">
        <v>30</v>
      </c>
      <c r="T33" s="88">
        <v>40</v>
      </c>
      <c r="U33" s="46"/>
      <c r="V33" s="80">
        <v>1</v>
      </c>
      <c r="W33" s="97" t="s">
        <v>92</v>
      </c>
      <c r="X33" s="46"/>
      <c r="Y33" s="98">
        <v>17</v>
      </c>
      <c r="Z33" s="99">
        <v>30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s="1" customFormat="1" ht="12.75" thickBot="1">
      <c r="A34" s="113" t="s">
        <v>91</v>
      </c>
      <c r="B34" s="70"/>
      <c r="C34" s="15"/>
      <c r="D34" s="15"/>
      <c r="E34" s="15"/>
      <c r="F34" s="15"/>
      <c r="G34" s="15"/>
      <c r="H34" s="111"/>
      <c r="I34" s="15"/>
      <c r="J34" s="112" t="s">
        <v>110</v>
      </c>
      <c r="K34" s="15"/>
      <c r="L34" s="111"/>
      <c r="M34" s="16"/>
      <c r="N34"/>
      <c r="O34" s="49">
        <v>18</v>
      </c>
      <c r="P34" s="90">
        <v>20</v>
      </c>
      <c r="Q34"/>
      <c r="R34" s="49">
        <v>40</v>
      </c>
      <c r="S34" s="89">
        <v>40</v>
      </c>
      <c r="T34" s="90">
        <v>40</v>
      </c>
      <c r="U34" s="46"/>
      <c r="V34" s="49">
        <v>1</v>
      </c>
      <c r="W34" s="90">
        <v>1</v>
      </c>
      <c r="X34" s="46"/>
      <c r="Y34" s="49">
        <v>18</v>
      </c>
      <c r="Z34" s="90" t="s">
        <v>117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86" s="1" customFormat="1" ht="15.75" thickBot="1">
      <c r="A35" s="129" t="s">
        <v>111</v>
      </c>
      <c r="B35" s="126">
        <f>COUNTA(B4:B34)</f>
        <v>0</v>
      </c>
      <c r="C35" s="127">
        <f aca="true" t="shared" si="0" ref="C35:M35">COUNTA(C4:C34)</f>
        <v>9</v>
      </c>
      <c r="D35" s="127">
        <f t="shared" si="0"/>
        <v>3</v>
      </c>
      <c r="E35" s="127">
        <f t="shared" si="0"/>
        <v>7</v>
      </c>
      <c r="F35" s="127">
        <f t="shared" si="0"/>
        <v>4</v>
      </c>
      <c r="G35" s="127">
        <f t="shared" si="0"/>
        <v>3</v>
      </c>
      <c r="H35" s="127">
        <f t="shared" si="0"/>
        <v>3</v>
      </c>
      <c r="I35" s="127">
        <f t="shared" si="0"/>
        <v>2</v>
      </c>
      <c r="J35" s="127">
        <f t="shared" si="0"/>
        <v>5</v>
      </c>
      <c r="K35" s="127">
        <f t="shared" si="0"/>
        <v>14</v>
      </c>
      <c r="L35" s="127">
        <f t="shared" si="0"/>
        <v>4</v>
      </c>
      <c r="M35" s="128">
        <f t="shared" si="0"/>
        <v>1</v>
      </c>
      <c r="N35"/>
      <c r="O35"/>
      <c r="P35"/>
      <c r="Q35"/>
      <c r="R35" s="43"/>
      <c r="S35" s="43"/>
      <c r="T35" s="43"/>
      <c r="U35" s="43"/>
      <c r="V35" s="43"/>
      <c r="W35" s="43"/>
      <c r="X35" s="43"/>
      <c r="Y35" s="43"/>
      <c r="Z35" s="43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s="1" customFormat="1" ht="12.75" thickBo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43"/>
      <c r="S36" s="43"/>
      <c r="T36" s="43"/>
      <c r="U36" s="43"/>
      <c r="V36" s="43"/>
      <c r="W36" s="43"/>
      <c r="X36" s="43"/>
      <c r="Y36" s="43"/>
      <c r="Z36" s="4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26" ht="12.75" thickBot="1">
      <c r="A37" s="1"/>
      <c r="B37" s="77" t="s">
        <v>112</v>
      </c>
      <c r="C37" s="102"/>
      <c r="D37" s="102"/>
      <c r="E37" s="102"/>
      <c r="F37" s="102"/>
      <c r="G37" s="102"/>
      <c r="H37" s="102"/>
      <c r="I37" s="102"/>
      <c r="J37" s="102"/>
      <c r="K37" s="103"/>
      <c r="L37" s="104"/>
      <c r="M37" s="105"/>
      <c r="O37" s="77" t="s">
        <v>99</v>
      </c>
      <c r="P37" s="78"/>
      <c r="R37" s="77" t="s">
        <v>100</v>
      </c>
      <c r="S37" s="100"/>
      <c r="T37" s="78"/>
      <c r="U37" s="50"/>
      <c r="V37" s="77" t="s">
        <v>108</v>
      </c>
      <c r="W37" s="78"/>
      <c r="X37" s="50"/>
      <c r="Y37" s="77" t="s">
        <v>105</v>
      </c>
      <c r="Z37" s="78"/>
    </row>
    <row r="38" spans="1:86" s="1" customFormat="1" ht="6" customHeight="1" thickBot="1">
      <c r="A38" s="6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/>
      <c r="O38"/>
      <c r="P38"/>
      <c r="Q38"/>
      <c r="R38" s="43"/>
      <c r="S38" s="43"/>
      <c r="T38" s="43"/>
      <c r="U38" s="43"/>
      <c r="V38" s="43"/>
      <c r="W38" s="43"/>
      <c r="X38" s="43"/>
      <c r="Y38" s="43"/>
      <c r="Z38" s="4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1:86" s="1" customFormat="1" ht="72" customHeight="1" thickBot="1">
      <c r="A39" s="38" t="s">
        <v>59</v>
      </c>
      <c r="B39" s="54" t="s">
        <v>65</v>
      </c>
      <c r="C39" s="55" t="s">
        <v>64</v>
      </c>
      <c r="D39" s="56" t="s">
        <v>66</v>
      </c>
      <c r="E39" s="55" t="s">
        <v>67</v>
      </c>
      <c r="F39" s="55" t="s">
        <v>68</v>
      </c>
      <c r="G39" s="56" t="s">
        <v>69</v>
      </c>
      <c r="H39" s="56" t="s">
        <v>70</v>
      </c>
      <c r="I39" s="55" t="s">
        <v>71</v>
      </c>
      <c r="J39" s="56" t="s">
        <v>72</v>
      </c>
      <c r="K39" s="55" t="s">
        <v>73</v>
      </c>
      <c r="L39" s="55" t="s">
        <v>74</v>
      </c>
      <c r="M39" s="57" t="s">
        <v>75</v>
      </c>
      <c r="N39"/>
      <c r="O39" s="76" t="s">
        <v>89</v>
      </c>
      <c r="P39" s="93" t="s">
        <v>90</v>
      </c>
      <c r="Q39"/>
      <c r="R39" s="44" t="s">
        <v>109</v>
      </c>
      <c r="S39" s="81" t="s">
        <v>106</v>
      </c>
      <c r="T39" s="82" t="s">
        <v>107</v>
      </c>
      <c r="U39" s="50"/>
      <c r="V39" s="76" t="s">
        <v>89</v>
      </c>
      <c r="W39" s="93" t="s">
        <v>90</v>
      </c>
      <c r="X39" s="43"/>
      <c r="Y39" s="44" t="s">
        <v>86</v>
      </c>
      <c r="Z39" s="82" t="s">
        <v>85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s="1" customFormat="1" ht="12">
      <c r="A40" s="68" t="s">
        <v>23</v>
      </c>
      <c r="B40" s="71"/>
      <c r="C40" s="19"/>
      <c r="D40" s="19"/>
      <c r="E40" s="101" t="s">
        <v>110</v>
      </c>
      <c r="F40" s="101" t="s">
        <v>110</v>
      </c>
      <c r="G40" s="19"/>
      <c r="H40" s="19"/>
      <c r="I40" s="19"/>
      <c r="J40" s="19"/>
      <c r="K40" s="19"/>
      <c r="L40" s="19"/>
      <c r="M40" s="72"/>
      <c r="N40"/>
      <c r="O40" s="51">
        <v>19</v>
      </c>
      <c r="P40" s="106">
        <v>21</v>
      </c>
      <c r="Q40"/>
      <c r="R40" s="47">
        <v>50</v>
      </c>
      <c r="S40" s="109">
        <v>50</v>
      </c>
      <c r="T40" s="108">
        <v>50</v>
      </c>
      <c r="U40" s="46"/>
      <c r="V40" s="47">
        <v>2</v>
      </c>
      <c r="W40" s="108">
        <v>1</v>
      </c>
      <c r="X40" s="46"/>
      <c r="Y40" s="47">
        <v>14</v>
      </c>
      <c r="Z40" s="108">
        <v>23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1:86" s="1" customFormat="1" ht="12">
      <c r="A41" s="30" t="s">
        <v>24</v>
      </c>
      <c r="B41" s="36"/>
      <c r="C41" s="13"/>
      <c r="D41" s="13"/>
      <c r="E41" s="13"/>
      <c r="F41" s="13"/>
      <c r="G41" s="13"/>
      <c r="H41" s="13"/>
      <c r="I41" s="13"/>
      <c r="J41" s="13"/>
      <c r="K41" s="101" t="s">
        <v>110</v>
      </c>
      <c r="L41" s="13"/>
      <c r="M41" s="14"/>
      <c r="N41"/>
      <c r="O41" s="48">
        <v>18.1</v>
      </c>
      <c r="P41" s="86">
        <v>20</v>
      </c>
      <c r="Q41"/>
      <c r="R41" s="48">
        <v>50</v>
      </c>
      <c r="S41" s="107">
        <v>50</v>
      </c>
      <c r="T41" s="86">
        <v>50</v>
      </c>
      <c r="U41" s="46"/>
      <c r="V41" s="48">
        <v>2</v>
      </c>
      <c r="W41" s="86">
        <v>1</v>
      </c>
      <c r="X41" s="46"/>
      <c r="Y41" s="48">
        <v>17</v>
      </c>
      <c r="Z41" s="86">
        <v>26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1:86" s="1" customFormat="1" ht="12">
      <c r="A42" s="30" t="s">
        <v>97</v>
      </c>
      <c r="B42" s="36"/>
      <c r="C42" s="13"/>
      <c r="D42" s="13"/>
      <c r="E42" s="13"/>
      <c r="F42" s="13"/>
      <c r="G42" s="13"/>
      <c r="H42" s="13"/>
      <c r="I42" s="13"/>
      <c r="J42" s="13"/>
      <c r="K42" s="101" t="s">
        <v>110</v>
      </c>
      <c r="L42" s="13"/>
      <c r="M42" s="14"/>
      <c r="N42"/>
      <c r="O42" s="48">
        <v>23</v>
      </c>
      <c r="P42" s="86">
        <v>24</v>
      </c>
      <c r="Q42"/>
      <c r="R42" s="48">
        <v>50</v>
      </c>
      <c r="S42" s="107">
        <v>50</v>
      </c>
      <c r="T42" s="86">
        <v>50</v>
      </c>
      <c r="U42" s="46"/>
      <c r="V42" s="48">
        <v>2</v>
      </c>
      <c r="W42" s="86">
        <v>1</v>
      </c>
      <c r="X42" s="46"/>
      <c r="Y42" s="48">
        <v>18</v>
      </c>
      <c r="Z42" s="86">
        <v>25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s="1" customFormat="1" ht="12">
      <c r="A43" s="30" t="s">
        <v>25</v>
      </c>
      <c r="B43" s="36"/>
      <c r="C43" s="13"/>
      <c r="D43" s="13"/>
      <c r="E43" s="13"/>
      <c r="F43" s="13"/>
      <c r="G43" s="13"/>
      <c r="H43" s="13"/>
      <c r="I43" s="13"/>
      <c r="J43" s="13"/>
      <c r="K43" s="101" t="s">
        <v>110</v>
      </c>
      <c r="L43" s="13"/>
      <c r="M43" s="14"/>
      <c r="N43"/>
      <c r="O43" s="48">
        <v>25</v>
      </c>
      <c r="P43" s="86">
        <v>27.5</v>
      </c>
      <c r="Q43"/>
      <c r="R43" s="48">
        <v>50</v>
      </c>
      <c r="S43" s="107">
        <v>50</v>
      </c>
      <c r="T43" s="86">
        <v>50</v>
      </c>
      <c r="U43" s="46"/>
      <c r="V43" s="48">
        <v>2</v>
      </c>
      <c r="W43" s="86">
        <v>1</v>
      </c>
      <c r="X43" s="46"/>
      <c r="Y43" s="48">
        <v>18</v>
      </c>
      <c r="Z43" s="86">
        <v>24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s="6" customFormat="1" ht="12">
      <c r="A44" s="30" t="s">
        <v>26</v>
      </c>
      <c r="B44" s="36"/>
      <c r="C44" s="13"/>
      <c r="D44" s="13"/>
      <c r="E44" s="13"/>
      <c r="F44" s="101" t="s">
        <v>110</v>
      </c>
      <c r="G44" s="13"/>
      <c r="H44" s="13"/>
      <c r="I44" s="13"/>
      <c r="J44" s="13"/>
      <c r="K44" s="101" t="s">
        <v>110</v>
      </c>
      <c r="L44" s="13"/>
      <c r="M44" s="14"/>
      <c r="N44" s="1"/>
      <c r="O44" s="48">
        <v>19</v>
      </c>
      <c r="P44" s="86">
        <v>21</v>
      </c>
      <c r="Q44" s="1"/>
      <c r="R44" s="48">
        <v>50</v>
      </c>
      <c r="S44" s="107">
        <v>50</v>
      </c>
      <c r="T44" s="86">
        <v>50</v>
      </c>
      <c r="U44" s="46"/>
      <c r="V44" s="48">
        <v>2</v>
      </c>
      <c r="W44" s="86">
        <v>1</v>
      </c>
      <c r="X44" s="46"/>
      <c r="Y44" s="48">
        <v>18</v>
      </c>
      <c r="Z44" s="86">
        <v>26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s="6" customFormat="1" ht="12">
      <c r="A45" s="30" t="s">
        <v>27</v>
      </c>
      <c r="B45" s="101" t="s">
        <v>110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"/>
      <c r="O45" s="48">
        <v>23</v>
      </c>
      <c r="P45" s="86">
        <v>25.8</v>
      </c>
      <c r="Q45" s="1"/>
      <c r="R45" s="48">
        <v>50</v>
      </c>
      <c r="S45" s="107">
        <v>50</v>
      </c>
      <c r="T45" s="86">
        <v>50</v>
      </c>
      <c r="U45" s="46"/>
      <c r="V45" s="48">
        <v>2</v>
      </c>
      <c r="W45" s="86">
        <v>1</v>
      </c>
      <c r="X45" s="46"/>
      <c r="Y45" s="48">
        <v>15</v>
      </c>
      <c r="Z45" s="86">
        <v>24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s="3" customFormat="1" ht="12">
      <c r="A46" s="30" t="s">
        <v>28</v>
      </c>
      <c r="B46" s="36"/>
      <c r="C46" s="13"/>
      <c r="D46" s="13"/>
      <c r="E46" s="101" t="s">
        <v>110</v>
      </c>
      <c r="F46" s="13"/>
      <c r="G46" s="13"/>
      <c r="H46" s="13"/>
      <c r="I46" s="13"/>
      <c r="J46" s="13"/>
      <c r="K46" s="13"/>
      <c r="L46" s="13"/>
      <c r="M46" s="14"/>
      <c r="N46" s="1"/>
      <c r="O46" s="48">
        <v>16.9</v>
      </c>
      <c r="P46" s="86">
        <v>18.5</v>
      </c>
      <c r="Q46" s="1"/>
      <c r="R46" s="48">
        <v>50</v>
      </c>
      <c r="S46" s="107">
        <v>50</v>
      </c>
      <c r="T46" s="86">
        <v>50</v>
      </c>
      <c r="U46" s="46"/>
      <c r="V46" s="48">
        <v>2</v>
      </c>
      <c r="W46" s="86">
        <v>1</v>
      </c>
      <c r="X46" s="46"/>
      <c r="Y46" s="48">
        <v>15</v>
      </c>
      <c r="Z46" s="86" t="s">
        <v>127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s="3" customFormat="1" ht="12">
      <c r="A47" s="30" t="s">
        <v>96</v>
      </c>
      <c r="B47" s="36"/>
      <c r="C47" s="13"/>
      <c r="D47" s="13"/>
      <c r="E47" s="13"/>
      <c r="F47" s="13"/>
      <c r="G47" s="13"/>
      <c r="H47" s="13"/>
      <c r="I47" s="13"/>
      <c r="J47" s="13"/>
      <c r="K47" s="101" t="s">
        <v>110</v>
      </c>
      <c r="L47" s="13"/>
      <c r="M47" s="14"/>
      <c r="N47" s="1"/>
      <c r="O47" s="48">
        <v>23</v>
      </c>
      <c r="P47" s="86">
        <v>24</v>
      </c>
      <c r="Q47" s="1"/>
      <c r="R47" s="48">
        <v>50</v>
      </c>
      <c r="S47" s="107">
        <v>50</v>
      </c>
      <c r="T47" s="86">
        <v>50</v>
      </c>
      <c r="U47" s="46"/>
      <c r="V47" s="48">
        <v>2</v>
      </c>
      <c r="W47" s="86">
        <v>1</v>
      </c>
      <c r="X47" s="46"/>
      <c r="Y47" s="48">
        <v>18</v>
      </c>
      <c r="Z47" s="86">
        <v>25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s="3" customFormat="1" ht="12">
      <c r="A48" s="30" t="s">
        <v>29</v>
      </c>
      <c r="B48" s="36"/>
      <c r="C48" s="13"/>
      <c r="D48" s="13"/>
      <c r="E48" s="13"/>
      <c r="F48" s="101" t="s">
        <v>110</v>
      </c>
      <c r="G48" s="13"/>
      <c r="H48" s="13"/>
      <c r="I48" s="13"/>
      <c r="J48" s="13"/>
      <c r="K48" s="13"/>
      <c r="L48" s="13"/>
      <c r="M48" s="14"/>
      <c r="N48"/>
      <c r="O48" s="48">
        <v>20</v>
      </c>
      <c r="P48" s="86">
        <v>24</v>
      </c>
      <c r="Q48"/>
      <c r="R48" s="48">
        <v>50</v>
      </c>
      <c r="S48" s="107">
        <v>50</v>
      </c>
      <c r="T48" s="86">
        <v>50</v>
      </c>
      <c r="U48" s="46"/>
      <c r="V48" s="48">
        <v>2</v>
      </c>
      <c r="W48" s="86">
        <v>1</v>
      </c>
      <c r="X48" s="46"/>
      <c r="Y48" s="48">
        <v>19</v>
      </c>
      <c r="Z48" s="86">
        <v>28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s="3" customFormat="1" ht="12">
      <c r="A49" s="30" t="s">
        <v>30</v>
      </c>
      <c r="B49" s="36"/>
      <c r="C49" s="13"/>
      <c r="D49" s="13"/>
      <c r="E49" s="13"/>
      <c r="F49" s="101" t="s">
        <v>110</v>
      </c>
      <c r="G49" s="13"/>
      <c r="H49" s="13"/>
      <c r="I49" s="13"/>
      <c r="J49" s="13"/>
      <c r="K49" s="13"/>
      <c r="L49" s="13"/>
      <c r="M49" s="14"/>
      <c r="N49"/>
      <c r="O49" s="48">
        <v>16.9</v>
      </c>
      <c r="P49" s="86">
        <v>18</v>
      </c>
      <c r="Q49"/>
      <c r="R49" s="48">
        <v>50</v>
      </c>
      <c r="S49" s="107">
        <v>50</v>
      </c>
      <c r="T49" s="86">
        <v>50</v>
      </c>
      <c r="U49" s="46"/>
      <c r="V49" s="48">
        <v>2</v>
      </c>
      <c r="W49" s="86">
        <v>1</v>
      </c>
      <c r="X49" s="46"/>
      <c r="Y49" s="48">
        <v>19</v>
      </c>
      <c r="Z49" s="86">
        <v>28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s="3" customFormat="1" ht="12">
      <c r="A50" s="30" t="s">
        <v>77</v>
      </c>
      <c r="B50" s="36"/>
      <c r="C50" s="101" t="s">
        <v>110</v>
      </c>
      <c r="D50" s="13"/>
      <c r="E50" s="13"/>
      <c r="F50" s="13"/>
      <c r="G50" s="13"/>
      <c r="H50" s="13"/>
      <c r="I50" s="13"/>
      <c r="J50" s="13"/>
      <c r="K50" s="13"/>
      <c r="L50" s="13"/>
      <c r="M50" s="14"/>
      <c r="N50"/>
      <c r="O50" s="48">
        <v>22</v>
      </c>
      <c r="P50" s="86">
        <v>31</v>
      </c>
      <c r="Q50"/>
      <c r="R50" s="48">
        <v>50</v>
      </c>
      <c r="S50" s="107">
        <v>50</v>
      </c>
      <c r="T50" s="86">
        <v>50</v>
      </c>
      <c r="U50" s="46"/>
      <c r="V50" s="48">
        <v>2</v>
      </c>
      <c r="W50" s="86">
        <v>1</v>
      </c>
      <c r="X50" s="46"/>
      <c r="Y50" s="48">
        <v>19</v>
      </c>
      <c r="Z50" s="86">
        <v>28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s="3" customFormat="1" ht="12">
      <c r="A51" s="30" t="s">
        <v>98</v>
      </c>
      <c r="B51" s="36"/>
      <c r="C51" s="101" t="s">
        <v>110</v>
      </c>
      <c r="D51" s="13"/>
      <c r="E51" s="13"/>
      <c r="F51" s="13"/>
      <c r="G51" s="13"/>
      <c r="H51" s="101" t="s">
        <v>110</v>
      </c>
      <c r="I51" s="13"/>
      <c r="J51" s="13"/>
      <c r="K51" s="13"/>
      <c r="L51" s="13"/>
      <c r="M51" s="14"/>
      <c r="N51"/>
      <c r="O51" s="48">
        <v>21.3</v>
      </c>
      <c r="P51" s="86">
        <v>23.1</v>
      </c>
      <c r="Q51"/>
      <c r="R51" s="48">
        <v>50</v>
      </c>
      <c r="S51" s="107">
        <v>50</v>
      </c>
      <c r="T51" s="86">
        <v>50</v>
      </c>
      <c r="U51" s="46"/>
      <c r="V51" s="48">
        <v>2</v>
      </c>
      <c r="W51" s="86">
        <v>1</v>
      </c>
      <c r="X51" s="46"/>
      <c r="Y51" s="48">
        <v>19</v>
      </c>
      <c r="Z51" s="86">
        <v>28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s="3" customFormat="1" ht="12">
      <c r="A52" s="30" t="s">
        <v>31</v>
      </c>
      <c r="B52" s="36"/>
      <c r="C52" s="13"/>
      <c r="D52" s="13"/>
      <c r="E52" s="101" t="s">
        <v>110</v>
      </c>
      <c r="F52" s="13"/>
      <c r="G52" s="13"/>
      <c r="H52" s="13"/>
      <c r="I52" s="13"/>
      <c r="J52" s="13"/>
      <c r="K52" s="13"/>
      <c r="L52" s="13"/>
      <c r="M52" s="14"/>
      <c r="N52"/>
      <c r="O52" s="48">
        <v>24</v>
      </c>
      <c r="P52" s="86">
        <v>27</v>
      </c>
      <c r="Q52"/>
      <c r="R52" s="48">
        <v>50</v>
      </c>
      <c r="S52" s="107">
        <v>50</v>
      </c>
      <c r="T52" s="86">
        <v>50</v>
      </c>
      <c r="U52" s="46"/>
      <c r="V52" s="48">
        <v>2</v>
      </c>
      <c r="W52" s="86">
        <v>1</v>
      </c>
      <c r="X52" s="46"/>
      <c r="Y52" s="48">
        <v>19</v>
      </c>
      <c r="Z52" s="86">
        <v>26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s="3" customFormat="1" ht="12">
      <c r="A53" s="30" t="s">
        <v>78</v>
      </c>
      <c r="B53" s="36"/>
      <c r="C53" s="13"/>
      <c r="D53" s="13"/>
      <c r="E53" s="13"/>
      <c r="F53" s="13"/>
      <c r="G53" s="13"/>
      <c r="H53" s="13"/>
      <c r="I53" s="13"/>
      <c r="J53" s="13"/>
      <c r="K53" s="101" t="s">
        <v>110</v>
      </c>
      <c r="L53" s="13"/>
      <c r="M53" s="14"/>
      <c r="N53"/>
      <c r="O53" s="48">
        <v>24</v>
      </c>
      <c r="P53" s="86">
        <v>30</v>
      </c>
      <c r="Q53"/>
      <c r="R53" s="48">
        <v>50</v>
      </c>
      <c r="S53" s="107">
        <v>50</v>
      </c>
      <c r="T53" s="86">
        <v>50</v>
      </c>
      <c r="U53" s="46"/>
      <c r="V53" s="48">
        <v>2</v>
      </c>
      <c r="W53" s="86">
        <v>1</v>
      </c>
      <c r="X53" s="46"/>
      <c r="Y53" s="48">
        <v>18</v>
      </c>
      <c r="Z53" s="86">
        <v>28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s="3" customFormat="1" ht="12">
      <c r="A54" s="30" t="s">
        <v>76</v>
      </c>
      <c r="B54" s="36"/>
      <c r="C54" s="13"/>
      <c r="D54" s="13"/>
      <c r="E54" s="13"/>
      <c r="F54" s="13"/>
      <c r="G54" s="13"/>
      <c r="H54" s="13"/>
      <c r="I54" s="13"/>
      <c r="J54" s="101" t="s">
        <v>110</v>
      </c>
      <c r="K54" s="13"/>
      <c r="L54" s="13"/>
      <c r="M54" s="14"/>
      <c r="N54"/>
      <c r="O54" s="48">
        <v>18</v>
      </c>
      <c r="P54" s="86">
        <v>20</v>
      </c>
      <c r="Q54"/>
      <c r="R54" s="48">
        <v>30</v>
      </c>
      <c r="S54" s="107">
        <v>30</v>
      </c>
      <c r="T54" s="86">
        <v>30</v>
      </c>
      <c r="U54" s="46"/>
      <c r="V54" s="48">
        <v>2</v>
      </c>
      <c r="W54" s="86">
        <v>1</v>
      </c>
      <c r="X54" s="46"/>
      <c r="Y54" s="48">
        <v>15</v>
      </c>
      <c r="Z54" s="86">
        <v>25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1:86" s="3" customFormat="1" ht="12">
      <c r="A55" s="30" t="s">
        <v>32</v>
      </c>
      <c r="B55" s="36"/>
      <c r="C55" s="13"/>
      <c r="D55" s="13"/>
      <c r="E55" s="101" t="s">
        <v>110</v>
      </c>
      <c r="F55" s="13"/>
      <c r="G55" s="13"/>
      <c r="H55" s="13"/>
      <c r="I55" s="13"/>
      <c r="J55" s="13"/>
      <c r="K55" s="13"/>
      <c r="L55" s="13"/>
      <c r="M55" s="14"/>
      <c r="N55"/>
      <c r="O55" s="48">
        <v>25</v>
      </c>
      <c r="P55" s="86">
        <v>28</v>
      </c>
      <c r="Q55"/>
      <c r="R55" s="48">
        <v>50</v>
      </c>
      <c r="S55" s="107">
        <v>50</v>
      </c>
      <c r="T55" s="86">
        <v>50</v>
      </c>
      <c r="U55" s="46"/>
      <c r="V55" s="48">
        <v>2</v>
      </c>
      <c r="W55" s="86">
        <v>1</v>
      </c>
      <c r="X55" s="46"/>
      <c r="Y55" s="48">
        <v>20</v>
      </c>
      <c r="Z55" s="86">
        <v>28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86" s="3" customFormat="1" ht="12">
      <c r="A56" s="30" t="s">
        <v>33</v>
      </c>
      <c r="B56" s="36"/>
      <c r="C56" s="13"/>
      <c r="D56" s="13"/>
      <c r="E56" s="13"/>
      <c r="F56" s="13"/>
      <c r="G56" s="13"/>
      <c r="H56" s="13"/>
      <c r="I56" s="13"/>
      <c r="J56" s="13"/>
      <c r="K56" s="101" t="s">
        <v>110</v>
      </c>
      <c r="L56" s="13"/>
      <c r="M56" s="14"/>
      <c r="N56"/>
      <c r="O56" s="48">
        <v>19</v>
      </c>
      <c r="P56" s="86">
        <v>21.2</v>
      </c>
      <c r="Q56"/>
      <c r="R56" s="48">
        <v>50</v>
      </c>
      <c r="S56" s="107">
        <v>50</v>
      </c>
      <c r="T56" s="86">
        <v>50</v>
      </c>
      <c r="U56" s="46"/>
      <c r="V56" s="48">
        <v>2</v>
      </c>
      <c r="W56" s="86">
        <v>1</v>
      </c>
      <c r="X56" s="46"/>
      <c r="Y56" s="48">
        <v>19</v>
      </c>
      <c r="Z56" s="86">
        <v>28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s="3" customFormat="1" ht="12">
      <c r="A57" s="30" t="s">
        <v>34</v>
      </c>
      <c r="B57" s="36"/>
      <c r="C57" s="13"/>
      <c r="D57" s="13"/>
      <c r="E57" s="13"/>
      <c r="F57" s="13"/>
      <c r="G57" s="13"/>
      <c r="H57" s="13"/>
      <c r="I57" s="13"/>
      <c r="J57" s="13"/>
      <c r="K57" s="101" t="s">
        <v>110</v>
      </c>
      <c r="L57" s="13"/>
      <c r="M57" s="14"/>
      <c r="N57"/>
      <c r="O57" s="48">
        <v>24.8</v>
      </c>
      <c r="P57" s="86">
        <v>28</v>
      </c>
      <c r="Q57"/>
      <c r="R57" s="48">
        <v>50</v>
      </c>
      <c r="S57" s="107">
        <v>50</v>
      </c>
      <c r="T57" s="86">
        <v>50</v>
      </c>
      <c r="U57" s="46"/>
      <c r="V57" s="48">
        <v>2</v>
      </c>
      <c r="W57" s="86">
        <v>1</v>
      </c>
      <c r="X57" s="46"/>
      <c r="Y57" s="48">
        <v>19</v>
      </c>
      <c r="Z57" s="86">
        <v>28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s="3" customFormat="1" ht="12">
      <c r="A58" s="30" t="s">
        <v>35</v>
      </c>
      <c r="B58" s="36"/>
      <c r="C58" s="13"/>
      <c r="D58" s="13"/>
      <c r="E58" s="13"/>
      <c r="F58" s="13"/>
      <c r="G58" s="101" t="s">
        <v>110</v>
      </c>
      <c r="H58" s="34"/>
      <c r="I58" s="13"/>
      <c r="J58" s="13"/>
      <c r="K58" s="13"/>
      <c r="L58" s="101" t="s">
        <v>110</v>
      </c>
      <c r="M58" s="101" t="s">
        <v>110</v>
      </c>
      <c r="N58"/>
      <c r="O58" s="48">
        <v>23.2</v>
      </c>
      <c r="P58" s="86">
        <v>24.4</v>
      </c>
      <c r="Q58"/>
      <c r="R58" s="48">
        <v>50</v>
      </c>
      <c r="S58" s="107">
        <v>50</v>
      </c>
      <c r="T58" s="86">
        <v>50</v>
      </c>
      <c r="U58" s="46"/>
      <c r="V58" s="48">
        <v>2</v>
      </c>
      <c r="W58" s="86">
        <v>1</v>
      </c>
      <c r="X58" s="46"/>
      <c r="Y58" s="48">
        <v>18</v>
      </c>
      <c r="Z58" s="86" t="s">
        <v>117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s="3" customFormat="1" ht="12">
      <c r="A59" s="30" t="s">
        <v>36</v>
      </c>
      <c r="B59" s="36"/>
      <c r="C59" s="101" t="s">
        <v>110</v>
      </c>
      <c r="D59" s="13"/>
      <c r="E59" s="13"/>
      <c r="F59" s="13"/>
      <c r="G59" s="13"/>
      <c r="H59" s="13"/>
      <c r="I59" s="13"/>
      <c r="J59" s="13"/>
      <c r="K59" s="13"/>
      <c r="L59" s="13"/>
      <c r="M59" s="14"/>
      <c r="N59"/>
      <c r="O59" s="48">
        <v>22.5</v>
      </c>
      <c r="P59" s="86">
        <v>26</v>
      </c>
      <c r="Q59"/>
      <c r="R59" s="48">
        <v>50</v>
      </c>
      <c r="S59" s="107">
        <v>50</v>
      </c>
      <c r="T59" s="86">
        <v>50</v>
      </c>
      <c r="U59" s="46"/>
      <c r="V59" s="48">
        <v>2</v>
      </c>
      <c r="W59" s="86">
        <v>1</v>
      </c>
      <c r="X59" s="46"/>
      <c r="Y59" s="48">
        <v>18</v>
      </c>
      <c r="Z59" s="86" t="s">
        <v>118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s="3" customFormat="1" ht="12">
      <c r="A60" s="63" t="s">
        <v>79</v>
      </c>
      <c r="B60" s="3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1" t="s">
        <v>110</v>
      </c>
      <c r="N60"/>
      <c r="O60" s="48">
        <v>20</v>
      </c>
      <c r="P60" s="86">
        <v>22</v>
      </c>
      <c r="Q60"/>
      <c r="R60" s="48">
        <v>30</v>
      </c>
      <c r="S60" s="107">
        <v>30</v>
      </c>
      <c r="T60" s="86">
        <v>40</v>
      </c>
      <c r="U60" s="46"/>
      <c r="V60" s="48">
        <v>1</v>
      </c>
      <c r="W60" s="86">
        <v>1</v>
      </c>
      <c r="X60" s="46"/>
      <c r="Y60" s="48">
        <v>15</v>
      </c>
      <c r="Z60" s="86">
        <v>24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s="3" customFormat="1" ht="12">
      <c r="A61" s="30" t="s">
        <v>37</v>
      </c>
      <c r="B61" s="36"/>
      <c r="C61" s="13"/>
      <c r="D61" s="13"/>
      <c r="E61" s="13"/>
      <c r="F61" s="101" t="s">
        <v>110</v>
      </c>
      <c r="G61" s="13"/>
      <c r="H61" s="13"/>
      <c r="I61" s="13"/>
      <c r="J61" s="13"/>
      <c r="K61" s="101" t="s">
        <v>110</v>
      </c>
      <c r="L61" s="13"/>
      <c r="M61" s="14"/>
      <c r="N61"/>
      <c r="O61" s="48">
        <v>26</v>
      </c>
      <c r="P61" s="86">
        <v>27</v>
      </c>
      <c r="Q61"/>
      <c r="R61" s="48">
        <v>70</v>
      </c>
      <c r="S61" s="107">
        <v>50</v>
      </c>
      <c r="T61" s="86">
        <v>50</v>
      </c>
      <c r="U61" s="46"/>
      <c r="V61" s="48">
        <v>2</v>
      </c>
      <c r="W61" s="86">
        <v>1</v>
      </c>
      <c r="X61" s="46"/>
      <c r="Y61" s="48">
        <v>18</v>
      </c>
      <c r="Z61" s="86">
        <v>26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s="3" customFormat="1" ht="12">
      <c r="A62" s="30" t="s">
        <v>38</v>
      </c>
      <c r="B62" s="36"/>
      <c r="C62" s="13"/>
      <c r="D62" s="13"/>
      <c r="E62" s="13"/>
      <c r="F62" s="101" t="s">
        <v>110</v>
      </c>
      <c r="G62" s="13"/>
      <c r="H62" s="13"/>
      <c r="I62" s="13"/>
      <c r="J62" s="13"/>
      <c r="K62" s="13"/>
      <c r="L62" s="13"/>
      <c r="M62" s="14"/>
      <c r="N62"/>
      <c r="O62" s="48">
        <v>17</v>
      </c>
      <c r="P62" s="86">
        <v>27</v>
      </c>
      <c r="Q62"/>
      <c r="R62" s="48">
        <v>70</v>
      </c>
      <c r="S62" s="107">
        <v>50</v>
      </c>
      <c r="T62" s="86">
        <v>50</v>
      </c>
      <c r="U62" s="46"/>
      <c r="V62" s="48">
        <v>2</v>
      </c>
      <c r="W62" s="86">
        <v>1</v>
      </c>
      <c r="X62" s="46"/>
      <c r="Y62" s="48">
        <v>16</v>
      </c>
      <c r="Z62" s="86">
        <v>28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s="12" customFormat="1" ht="12.75" thickBot="1">
      <c r="A63" s="31" t="s">
        <v>39</v>
      </c>
      <c r="B63" s="37"/>
      <c r="C63" s="17"/>
      <c r="D63" s="17"/>
      <c r="E63" s="17"/>
      <c r="F63" s="101" t="s">
        <v>110</v>
      </c>
      <c r="G63" s="17"/>
      <c r="H63" s="17"/>
      <c r="I63" s="17"/>
      <c r="J63" s="17"/>
      <c r="K63" s="17"/>
      <c r="L63" s="17"/>
      <c r="M63" s="18"/>
      <c r="N63"/>
      <c r="O63" s="49">
        <v>26</v>
      </c>
      <c r="P63" s="90">
        <v>31</v>
      </c>
      <c r="Q63"/>
      <c r="R63" s="49">
        <v>70</v>
      </c>
      <c r="S63" s="110">
        <v>50</v>
      </c>
      <c r="T63" s="90">
        <v>50</v>
      </c>
      <c r="U63" s="46"/>
      <c r="V63" s="49">
        <v>2</v>
      </c>
      <c r="W63" s="90">
        <v>1</v>
      </c>
      <c r="X63" s="46"/>
      <c r="Y63" s="49">
        <v>19</v>
      </c>
      <c r="Z63" s="90">
        <v>28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s="1" customFormat="1" ht="15.75" thickBot="1">
      <c r="A64" s="125" t="s">
        <v>111</v>
      </c>
      <c r="B64" s="126">
        <f>COUNTA(B40:B63)</f>
        <v>1</v>
      </c>
      <c r="C64" s="127">
        <f aca="true" t="shared" si="1" ref="C64:M64">COUNTA(C40:C63)</f>
        <v>3</v>
      </c>
      <c r="D64" s="127">
        <f t="shared" si="1"/>
        <v>0</v>
      </c>
      <c r="E64" s="127">
        <f t="shared" si="1"/>
        <v>4</v>
      </c>
      <c r="F64" s="127">
        <f t="shared" si="1"/>
        <v>7</v>
      </c>
      <c r="G64" s="127">
        <f t="shared" si="1"/>
        <v>1</v>
      </c>
      <c r="H64" s="127">
        <f t="shared" si="1"/>
        <v>1</v>
      </c>
      <c r="I64" s="127">
        <f t="shared" si="1"/>
        <v>0</v>
      </c>
      <c r="J64" s="127">
        <f t="shared" si="1"/>
        <v>1</v>
      </c>
      <c r="K64" s="127">
        <f t="shared" si="1"/>
        <v>9</v>
      </c>
      <c r="L64" s="127">
        <f t="shared" si="1"/>
        <v>1</v>
      </c>
      <c r="M64" s="128">
        <f t="shared" si="1"/>
        <v>2</v>
      </c>
      <c r="N64"/>
      <c r="O64"/>
      <c r="P64"/>
      <c r="Q64"/>
      <c r="R64" s="43"/>
      <c r="S64" s="43"/>
      <c r="T64" s="43"/>
      <c r="U64" s="43"/>
      <c r="V64" s="43"/>
      <c r="W64" s="43"/>
      <c r="X64" s="43"/>
      <c r="Y64" s="43"/>
      <c r="Z64" s="4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s="1" customFormat="1" ht="12.75" thickBot="1">
      <c r="A65" s="39"/>
      <c r="B65" s="39"/>
      <c r="C65" s="39"/>
      <c r="D65" s="39"/>
      <c r="E65" s="39"/>
      <c r="F65" s="39"/>
      <c r="G65" s="39"/>
      <c r="H65"/>
      <c r="I65"/>
      <c r="J65"/>
      <c r="K65"/>
      <c r="L65"/>
      <c r="M65"/>
      <c r="N65"/>
      <c r="O65"/>
      <c r="P65"/>
      <c r="Q65"/>
      <c r="R65" s="43"/>
      <c r="S65" s="43"/>
      <c r="T65" s="43"/>
      <c r="U65" s="43"/>
      <c r="V65" s="43"/>
      <c r="W65" s="43"/>
      <c r="X65" s="43"/>
      <c r="Y65" s="43"/>
      <c r="Z65" s="43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26" ht="12.75" thickBot="1">
      <c r="A66" s="1"/>
      <c r="B66" s="77" t="s">
        <v>112</v>
      </c>
      <c r="C66" s="102"/>
      <c r="D66" s="102"/>
      <c r="E66" s="102"/>
      <c r="F66" s="102"/>
      <c r="G66" s="102"/>
      <c r="H66" s="102"/>
      <c r="I66" s="102"/>
      <c r="J66" s="102"/>
      <c r="K66" s="103"/>
      <c r="L66" s="104"/>
      <c r="M66" s="105"/>
      <c r="O66" s="77" t="s">
        <v>99</v>
      </c>
      <c r="P66" s="78"/>
      <c r="R66" s="77" t="s">
        <v>100</v>
      </c>
      <c r="S66" s="100"/>
      <c r="T66" s="78"/>
      <c r="U66" s="50"/>
      <c r="V66" s="77" t="s">
        <v>108</v>
      </c>
      <c r="W66" s="78"/>
      <c r="X66" s="50"/>
      <c r="Y66" s="77" t="s">
        <v>105</v>
      </c>
      <c r="Z66" s="78"/>
    </row>
    <row r="67" spans="1:86" s="1" customFormat="1" ht="6" customHeight="1" thickBot="1">
      <c r="A67" s="62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/>
      <c r="O67"/>
      <c r="P67"/>
      <c r="Q67"/>
      <c r="R67" s="43"/>
      <c r="S67" s="43"/>
      <c r="T67" s="43"/>
      <c r="U67" s="43"/>
      <c r="V67" s="43"/>
      <c r="W67" s="43"/>
      <c r="X67" s="43"/>
      <c r="Y67" s="43"/>
      <c r="Z67" s="43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s="6" customFormat="1" ht="78" customHeight="1" thickBot="1">
      <c r="A68" s="38" t="s">
        <v>61</v>
      </c>
      <c r="B68" s="54" t="s">
        <v>65</v>
      </c>
      <c r="C68" s="55" t="s">
        <v>64</v>
      </c>
      <c r="D68" s="56" t="s">
        <v>66</v>
      </c>
      <c r="E68" s="55" t="s">
        <v>67</v>
      </c>
      <c r="F68" s="55" t="s">
        <v>68</v>
      </c>
      <c r="G68" s="56" t="s">
        <v>69</v>
      </c>
      <c r="H68" s="56" t="s">
        <v>70</v>
      </c>
      <c r="I68" s="55" t="s">
        <v>71</v>
      </c>
      <c r="J68" s="56" t="s">
        <v>72</v>
      </c>
      <c r="K68" s="55" t="s">
        <v>73</v>
      </c>
      <c r="L68" s="55" t="s">
        <v>74</v>
      </c>
      <c r="M68" s="57" t="s">
        <v>75</v>
      </c>
      <c r="N68"/>
      <c r="O68" s="76" t="s">
        <v>89</v>
      </c>
      <c r="P68" s="93" t="s">
        <v>90</v>
      </c>
      <c r="Q68"/>
      <c r="R68" s="44" t="s">
        <v>109</v>
      </c>
      <c r="S68" s="81" t="s">
        <v>106</v>
      </c>
      <c r="T68" s="82" t="s">
        <v>107</v>
      </c>
      <c r="U68" s="50"/>
      <c r="V68" s="76" t="s">
        <v>89</v>
      </c>
      <c r="W68" s="93" t="s">
        <v>90</v>
      </c>
      <c r="X68" s="43"/>
      <c r="Y68" s="44" t="s">
        <v>86</v>
      </c>
      <c r="Z68" s="82" t="s">
        <v>85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s="13" customFormat="1" ht="15.75" customHeight="1" thickBot="1">
      <c r="A69" s="33" t="s">
        <v>57</v>
      </c>
      <c r="B69" s="28"/>
      <c r="C69" s="101" t="s">
        <v>110</v>
      </c>
      <c r="D69" s="22"/>
      <c r="E69" s="101" t="s">
        <v>110</v>
      </c>
      <c r="F69" s="22"/>
      <c r="G69" s="101" t="s">
        <v>110</v>
      </c>
      <c r="H69" s="101" t="s">
        <v>110</v>
      </c>
      <c r="I69" s="22"/>
      <c r="J69" s="22"/>
      <c r="K69" s="101" t="s">
        <v>110</v>
      </c>
      <c r="L69" s="101" t="s">
        <v>110</v>
      </c>
      <c r="M69" s="29"/>
      <c r="N69" s="23"/>
      <c r="O69" s="49" t="s">
        <v>113</v>
      </c>
      <c r="P69" s="90" t="s">
        <v>114</v>
      </c>
      <c r="Q69"/>
      <c r="R69" s="49">
        <v>50</v>
      </c>
      <c r="S69" s="110">
        <v>50</v>
      </c>
      <c r="T69" s="90">
        <v>40</v>
      </c>
      <c r="U69" s="46"/>
      <c r="V69" s="49">
        <v>1</v>
      </c>
      <c r="W69" s="90" t="s">
        <v>88</v>
      </c>
      <c r="X69" s="46"/>
      <c r="Y69" s="49">
        <v>19</v>
      </c>
      <c r="Z69" s="90" t="s">
        <v>117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s="13" customFormat="1" ht="15.75" customHeight="1" thickBot="1">
      <c r="A70" s="125" t="s">
        <v>111</v>
      </c>
      <c r="B70" s="126">
        <f>COUNTA(B69)</f>
        <v>0</v>
      </c>
      <c r="C70" s="127">
        <f aca="true" t="shared" si="2" ref="C70:M70">COUNTA(C69)</f>
        <v>1</v>
      </c>
      <c r="D70" s="127">
        <f t="shared" si="2"/>
        <v>0</v>
      </c>
      <c r="E70" s="127">
        <f t="shared" si="2"/>
        <v>1</v>
      </c>
      <c r="F70" s="127">
        <f t="shared" si="2"/>
        <v>0</v>
      </c>
      <c r="G70" s="127">
        <f t="shared" si="2"/>
        <v>1</v>
      </c>
      <c r="H70" s="127">
        <f t="shared" si="2"/>
        <v>1</v>
      </c>
      <c r="I70" s="127">
        <f t="shared" si="2"/>
        <v>0</v>
      </c>
      <c r="J70" s="127">
        <f t="shared" si="2"/>
        <v>0</v>
      </c>
      <c r="K70" s="127">
        <f t="shared" si="2"/>
        <v>1</v>
      </c>
      <c r="L70" s="127">
        <f t="shared" si="2"/>
        <v>1</v>
      </c>
      <c r="M70" s="128">
        <f t="shared" si="2"/>
        <v>0</v>
      </c>
      <c r="N70" s="40"/>
      <c r="O70" s="40"/>
      <c r="P70" s="40"/>
      <c r="Q70" s="40"/>
      <c r="R70" s="43"/>
      <c r="S70" s="43"/>
      <c r="T70" s="43"/>
      <c r="U70" s="43"/>
      <c r="V70" s="43"/>
      <c r="W70" s="43"/>
      <c r="X70" s="43"/>
      <c r="Y70" s="43"/>
      <c r="Z70" s="43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s="13" customFormat="1" ht="15.75" customHeight="1" thickBot="1">
      <c r="A71" s="32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3"/>
      <c r="S71" s="43"/>
      <c r="T71" s="43"/>
      <c r="U71" s="43"/>
      <c r="V71" s="43"/>
      <c r="W71" s="43"/>
      <c r="X71" s="43"/>
      <c r="Y71" s="43"/>
      <c r="Z71" s="43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26" ht="12.75" thickBot="1">
      <c r="A72" s="1"/>
      <c r="B72" s="77" t="s">
        <v>112</v>
      </c>
      <c r="C72" s="102"/>
      <c r="D72" s="102"/>
      <c r="E72" s="102"/>
      <c r="F72" s="102"/>
      <c r="G72" s="102"/>
      <c r="H72" s="102"/>
      <c r="I72" s="102"/>
      <c r="J72" s="102"/>
      <c r="K72" s="103"/>
      <c r="L72" s="104"/>
      <c r="M72" s="105"/>
      <c r="O72" s="77" t="s">
        <v>99</v>
      </c>
      <c r="P72" s="78"/>
      <c r="R72" s="77" t="s">
        <v>100</v>
      </c>
      <c r="S72" s="100"/>
      <c r="T72" s="78"/>
      <c r="U72" s="50"/>
      <c r="V72" s="77" t="s">
        <v>108</v>
      </c>
      <c r="W72" s="78"/>
      <c r="X72" s="50"/>
      <c r="Y72" s="77" t="s">
        <v>105</v>
      </c>
      <c r="Z72" s="78"/>
    </row>
    <row r="73" spans="1:86" s="1" customFormat="1" ht="6" customHeight="1" thickBot="1">
      <c r="A73" s="6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/>
      <c r="O73"/>
      <c r="P73"/>
      <c r="Q73"/>
      <c r="R73" s="43"/>
      <c r="S73" s="43"/>
      <c r="T73" s="43"/>
      <c r="U73" s="43"/>
      <c r="V73" s="43"/>
      <c r="W73" s="43"/>
      <c r="X73" s="43"/>
      <c r="Y73" s="43"/>
      <c r="Z73" s="4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256" s="3" customFormat="1" ht="77.25" customHeight="1" thickBot="1">
      <c r="A74" s="38" t="s">
        <v>60</v>
      </c>
      <c r="B74" s="54" t="s">
        <v>65</v>
      </c>
      <c r="C74" s="55" t="s">
        <v>64</v>
      </c>
      <c r="D74" s="56" t="s">
        <v>66</v>
      </c>
      <c r="E74" s="55" t="s">
        <v>67</v>
      </c>
      <c r="F74" s="55" t="s">
        <v>68</v>
      </c>
      <c r="G74" s="56" t="s">
        <v>69</v>
      </c>
      <c r="H74" s="56" t="s">
        <v>70</v>
      </c>
      <c r="I74" s="55" t="s">
        <v>71</v>
      </c>
      <c r="J74" s="56" t="s">
        <v>72</v>
      </c>
      <c r="K74" s="55" t="s">
        <v>73</v>
      </c>
      <c r="L74" s="55" t="s">
        <v>74</v>
      </c>
      <c r="M74" s="57" t="s">
        <v>75</v>
      </c>
      <c r="N74"/>
      <c r="O74" s="76" t="s">
        <v>89</v>
      </c>
      <c r="P74" s="93" t="s">
        <v>90</v>
      </c>
      <c r="Q74"/>
      <c r="R74" s="45" t="s">
        <v>109</v>
      </c>
      <c r="S74" s="118" t="s">
        <v>106</v>
      </c>
      <c r="T74" s="119" t="s">
        <v>107</v>
      </c>
      <c r="U74" s="50"/>
      <c r="V74" s="123" t="s">
        <v>89</v>
      </c>
      <c r="W74" s="124" t="s">
        <v>90</v>
      </c>
      <c r="X74" s="43"/>
      <c r="Y74" s="45" t="s">
        <v>86</v>
      </c>
      <c r="Z74" s="119" t="s">
        <v>85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86" s="13" customFormat="1" ht="12">
      <c r="A75" s="68" t="s">
        <v>40</v>
      </c>
      <c r="B75" s="35"/>
      <c r="C75" s="20"/>
      <c r="D75" s="20"/>
      <c r="E75" s="101" t="s">
        <v>110</v>
      </c>
      <c r="F75" s="20"/>
      <c r="G75" s="20"/>
      <c r="H75" s="20"/>
      <c r="I75" s="20"/>
      <c r="J75" s="20"/>
      <c r="K75" s="20"/>
      <c r="L75" s="20"/>
      <c r="M75" s="21"/>
      <c r="N75" s="23"/>
      <c r="O75" s="114">
        <v>23.5</v>
      </c>
      <c r="P75" s="106">
        <v>34</v>
      </c>
      <c r="Q75" s="23"/>
      <c r="R75" s="114">
        <v>50</v>
      </c>
      <c r="S75" s="121">
        <v>50</v>
      </c>
      <c r="T75" s="106">
        <v>50</v>
      </c>
      <c r="U75" s="52"/>
      <c r="V75" s="114">
        <v>2</v>
      </c>
      <c r="W75" s="106">
        <v>3</v>
      </c>
      <c r="X75" s="52"/>
      <c r="Y75" s="114">
        <v>19</v>
      </c>
      <c r="Z75" s="106" t="s">
        <v>118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</row>
    <row r="76" spans="1:86" s="13" customFormat="1" ht="12.75" customHeight="1">
      <c r="A76" s="30" t="s">
        <v>41</v>
      </c>
      <c r="B76" s="36"/>
      <c r="E76" s="101" t="s">
        <v>110</v>
      </c>
      <c r="M76" s="14"/>
      <c r="N76" s="23"/>
      <c r="O76" s="115">
        <v>23</v>
      </c>
      <c r="P76" s="96">
        <v>26</v>
      </c>
      <c r="Q76" s="23"/>
      <c r="R76" s="115">
        <v>50</v>
      </c>
      <c r="S76" s="120">
        <v>50</v>
      </c>
      <c r="T76" s="96">
        <v>50</v>
      </c>
      <c r="U76" s="52"/>
      <c r="V76" s="115">
        <v>2</v>
      </c>
      <c r="W76" s="96">
        <v>3</v>
      </c>
      <c r="X76" s="52"/>
      <c r="Y76" s="115" t="s">
        <v>119</v>
      </c>
      <c r="Z76" s="96" t="s">
        <v>120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</row>
    <row r="77" spans="1:86" s="13" customFormat="1" ht="12">
      <c r="A77" s="30" t="s">
        <v>42</v>
      </c>
      <c r="B77" s="36"/>
      <c r="D77" s="101" t="s">
        <v>110</v>
      </c>
      <c r="E77" s="69"/>
      <c r="J77" s="101" t="s">
        <v>110</v>
      </c>
      <c r="M77" s="14"/>
      <c r="N77" s="23"/>
      <c r="O77" s="115" t="s">
        <v>116</v>
      </c>
      <c r="P77" s="96" t="s">
        <v>115</v>
      </c>
      <c r="Q77" s="23"/>
      <c r="R77" s="115">
        <v>50</v>
      </c>
      <c r="S77" s="120">
        <v>50</v>
      </c>
      <c r="T77" s="96">
        <v>50</v>
      </c>
      <c r="U77" s="52"/>
      <c r="V77" s="115">
        <v>2</v>
      </c>
      <c r="W77" s="96">
        <v>3</v>
      </c>
      <c r="X77" s="52"/>
      <c r="Y77" s="115">
        <v>19</v>
      </c>
      <c r="Z77" s="96" t="s">
        <v>120</v>
      </c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</row>
    <row r="78" spans="1:86" s="13" customFormat="1" ht="12">
      <c r="A78" s="30" t="s">
        <v>43</v>
      </c>
      <c r="B78" s="36"/>
      <c r="E78" s="101" t="s">
        <v>110</v>
      </c>
      <c r="M78" s="14"/>
      <c r="N78" s="23"/>
      <c r="O78" s="115">
        <v>26</v>
      </c>
      <c r="P78" s="96">
        <v>31</v>
      </c>
      <c r="Q78" s="23"/>
      <c r="R78" s="115">
        <v>50</v>
      </c>
      <c r="S78" s="120">
        <v>50</v>
      </c>
      <c r="T78" s="96">
        <v>50</v>
      </c>
      <c r="U78" s="52"/>
      <c r="V78" s="115">
        <v>2</v>
      </c>
      <c r="W78" s="96">
        <v>3</v>
      </c>
      <c r="X78" s="52"/>
      <c r="Y78" s="115" t="s">
        <v>119</v>
      </c>
      <c r="Z78" s="96">
        <v>28</v>
      </c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</row>
    <row r="79" spans="1:86" s="15" customFormat="1" ht="12.75" thickBot="1">
      <c r="A79" s="31" t="s">
        <v>44</v>
      </c>
      <c r="B79" s="37"/>
      <c r="C79" s="17"/>
      <c r="D79" s="101" t="s">
        <v>110</v>
      </c>
      <c r="E79" s="17"/>
      <c r="F79" s="17"/>
      <c r="G79" s="17"/>
      <c r="H79" s="17"/>
      <c r="I79" s="17"/>
      <c r="J79" s="17"/>
      <c r="K79" s="17"/>
      <c r="L79" s="17"/>
      <c r="M79" s="18"/>
      <c r="N79" s="23"/>
      <c r="O79" s="116">
        <v>24.4</v>
      </c>
      <c r="P79" s="117">
        <v>27.7</v>
      </c>
      <c r="Q79" s="23"/>
      <c r="R79" s="116">
        <v>60</v>
      </c>
      <c r="S79" s="122">
        <v>50</v>
      </c>
      <c r="T79" s="117">
        <v>50</v>
      </c>
      <c r="U79" s="52"/>
      <c r="V79" s="116">
        <v>2</v>
      </c>
      <c r="W79" s="117">
        <v>4</v>
      </c>
      <c r="X79" s="52"/>
      <c r="Y79" s="116">
        <v>20</v>
      </c>
      <c r="Z79" s="117" t="s">
        <v>121</v>
      </c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</row>
    <row r="80" spans="1:86" s="1" customFormat="1" ht="15.75" thickBot="1">
      <c r="A80" s="125" t="s">
        <v>111</v>
      </c>
      <c r="B80" s="126">
        <f>COUNTA(B75:B79)</f>
        <v>0</v>
      </c>
      <c r="C80" s="127">
        <f aca="true" t="shared" si="3" ref="C80:M80">COUNTA(C75:C79)</f>
        <v>0</v>
      </c>
      <c r="D80" s="127">
        <f t="shared" si="3"/>
        <v>2</v>
      </c>
      <c r="E80" s="127">
        <f t="shared" si="3"/>
        <v>3</v>
      </c>
      <c r="F80" s="127">
        <f t="shared" si="3"/>
        <v>0</v>
      </c>
      <c r="G80" s="127">
        <f t="shared" si="3"/>
        <v>0</v>
      </c>
      <c r="H80" s="127">
        <f t="shared" si="3"/>
        <v>0</v>
      </c>
      <c r="I80" s="127">
        <f t="shared" si="3"/>
        <v>0</v>
      </c>
      <c r="J80" s="127">
        <f t="shared" si="3"/>
        <v>1</v>
      </c>
      <c r="K80" s="127">
        <f t="shared" si="3"/>
        <v>0</v>
      </c>
      <c r="L80" s="127">
        <f t="shared" si="3"/>
        <v>0</v>
      </c>
      <c r="M80" s="128">
        <f t="shared" si="3"/>
        <v>0</v>
      </c>
      <c r="N80"/>
      <c r="O80"/>
      <c r="P80"/>
      <c r="Q80"/>
      <c r="R80" s="43"/>
      <c r="S80" s="43"/>
      <c r="T80" s="43"/>
      <c r="U80" s="43"/>
      <c r="V80" s="43"/>
      <c r="W80" s="43"/>
      <c r="X80" s="43"/>
      <c r="Y80" s="43"/>
      <c r="Z80" s="43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s="1" customFormat="1" ht="15.75" thickBot="1">
      <c r="A81" s="7"/>
      <c r="R81" s="43"/>
      <c r="S81" s="43"/>
      <c r="T81" s="43"/>
      <c r="U81" s="43"/>
      <c r="V81" s="43"/>
      <c r="W81" s="43"/>
      <c r="X81" s="43"/>
      <c r="Y81" s="43"/>
      <c r="Z81" s="43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26" ht="12.75" thickBot="1">
      <c r="A82" s="1"/>
      <c r="B82" s="77" t="s">
        <v>112</v>
      </c>
      <c r="C82" s="102"/>
      <c r="D82" s="102"/>
      <c r="E82" s="102"/>
      <c r="F82" s="102"/>
      <c r="G82" s="102"/>
      <c r="H82" s="102"/>
      <c r="I82" s="102"/>
      <c r="J82" s="102"/>
      <c r="K82" s="103"/>
      <c r="L82" s="104"/>
      <c r="M82" s="105"/>
      <c r="O82" s="77" t="s">
        <v>99</v>
      </c>
      <c r="P82" s="78"/>
      <c r="R82" s="77" t="s">
        <v>100</v>
      </c>
      <c r="S82" s="100"/>
      <c r="T82" s="78"/>
      <c r="U82" s="50"/>
      <c r="V82" s="77" t="s">
        <v>108</v>
      </c>
      <c r="W82" s="78"/>
      <c r="X82" s="50"/>
      <c r="Y82" s="77" t="s">
        <v>105</v>
      </c>
      <c r="Z82" s="78"/>
    </row>
    <row r="83" spans="1:86" s="1" customFormat="1" ht="6" customHeight="1" thickBot="1">
      <c r="A83" s="6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/>
      <c r="O83"/>
      <c r="P83"/>
      <c r="Q83"/>
      <c r="R83" s="43"/>
      <c r="S83" s="43"/>
      <c r="T83" s="43"/>
      <c r="U83" s="43"/>
      <c r="V83" s="43"/>
      <c r="W83" s="43"/>
      <c r="X83" s="43"/>
      <c r="Y83" s="43"/>
      <c r="Z83" s="4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s="6" customFormat="1" ht="64.5" thickBot="1">
      <c r="A84" s="38" t="s">
        <v>62</v>
      </c>
      <c r="B84" s="54" t="s">
        <v>65</v>
      </c>
      <c r="C84" s="55" t="s">
        <v>64</v>
      </c>
      <c r="D84" s="56" t="s">
        <v>66</v>
      </c>
      <c r="E84" s="55" t="s">
        <v>67</v>
      </c>
      <c r="F84" s="55" t="s">
        <v>68</v>
      </c>
      <c r="G84" s="56" t="s">
        <v>69</v>
      </c>
      <c r="H84" s="56" t="s">
        <v>70</v>
      </c>
      <c r="I84" s="55" t="s">
        <v>71</v>
      </c>
      <c r="J84" s="56" t="s">
        <v>72</v>
      </c>
      <c r="K84" s="55" t="s">
        <v>73</v>
      </c>
      <c r="L84" s="55" t="s">
        <v>74</v>
      </c>
      <c r="M84" s="57" t="s">
        <v>75</v>
      </c>
      <c r="N84"/>
      <c r="O84" s="123" t="s">
        <v>89</v>
      </c>
      <c r="P84" s="124" t="s">
        <v>90</v>
      </c>
      <c r="Q84"/>
      <c r="R84" s="45" t="s">
        <v>109</v>
      </c>
      <c r="S84" s="118" t="s">
        <v>106</v>
      </c>
      <c r="T84" s="119" t="s">
        <v>107</v>
      </c>
      <c r="U84" s="50"/>
      <c r="V84" s="123" t="s">
        <v>89</v>
      </c>
      <c r="W84" s="124" t="s">
        <v>90</v>
      </c>
      <c r="X84" s="43"/>
      <c r="Y84" s="45" t="s">
        <v>86</v>
      </c>
      <c r="Z84" s="119" t="s">
        <v>85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s="3" customFormat="1" ht="12">
      <c r="A85" s="68" t="s">
        <v>45</v>
      </c>
      <c r="B85" s="35"/>
      <c r="C85" s="20"/>
      <c r="D85" s="20"/>
      <c r="E85" s="20"/>
      <c r="F85" s="20"/>
      <c r="G85" s="20"/>
      <c r="H85" s="20"/>
      <c r="I85" s="20"/>
      <c r="J85" s="20"/>
      <c r="K85" s="101" t="s">
        <v>110</v>
      </c>
      <c r="L85" s="20"/>
      <c r="M85" s="21"/>
      <c r="N85" s="23"/>
      <c r="O85" s="114">
        <v>35</v>
      </c>
      <c r="P85" s="106">
        <v>37.5</v>
      </c>
      <c r="Q85" s="23"/>
      <c r="R85" s="114">
        <v>100</v>
      </c>
      <c r="S85" s="121">
        <v>50</v>
      </c>
      <c r="T85" s="106">
        <v>50</v>
      </c>
      <c r="U85" s="52"/>
      <c r="V85" s="114">
        <v>1</v>
      </c>
      <c r="W85" s="106">
        <v>1</v>
      </c>
      <c r="X85" s="52"/>
      <c r="Y85" s="114">
        <v>19</v>
      </c>
      <c r="Z85" s="106">
        <v>26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s="3" customFormat="1" ht="12">
      <c r="A86" s="30" t="s">
        <v>46</v>
      </c>
      <c r="B86" s="36"/>
      <c r="C86" s="13"/>
      <c r="D86" s="13"/>
      <c r="E86" s="13"/>
      <c r="F86" s="13"/>
      <c r="G86" s="13"/>
      <c r="H86" s="13"/>
      <c r="I86" s="13"/>
      <c r="J86" s="13"/>
      <c r="K86" s="101" t="s">
        <v>110</v>
      </c>
      <c r="L86" s="13"/>
      <c r="M86" s="14"/>
      <c r="N86" s="23"/>
      <c r="O86" s="115">
        <v>40</v>
      </c>
      <c r="P86" s="96">
        <v>42.2</v>
      </c>
      <c r="Q86" s="23"/>
      <c r="R86" s="115">
        <v>120</v>
      </c>
      <c r="S86" s="120">
        <v>50</v>
      </c>
      <c r="T86" s="96">
        <v>50</v>
      </c>
      <c r="U86" s="52"/>
      <c r="V86" s="115">
        <v>1</v>
      </c>
      <c r="W86" s="96">
        <v>1</v>
      </c>
      <c r="X86" s="52"/>
      <c r="Y86" s="115" t="s">
        <v>122</v>
      </c>
      <c r="Z86" s="96">
        <v>25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s="3" customFormat="1" ht="12.75" thickBot="1">
      <c r="A87" s="31" t="s">
        <v>47</v>
      </c>
      <c r="B87" s="37"/>
      <c r="C87" s="101" t="s">
        <v>110</v>
      </c>
      <c r="D87" s="17"/>
      <c r="E87" s="17"/>
      <c r="F87" s="17"/>
      <c r="G87" s="101" t="s">
        <v>110</v>
      </c>
      <c r="H87" s="64"/>
      <c r="I87" s="17"/>
      <c r="J87" s="17"/>
      <c r="K87" s="17"/>
      <c r="L87" s="101" t="s">
        <v>110</v>
      </c>
      <c r="M87" s="18"/>
      <c r="N87" s="23"/>
      <c r="O87" s="116">
        <v>39.8</v>
      </c>
      <c r="P87" s="117">
        <v>43.6</v>
      </c>
      <c r="Q87" s="23"/>
      <c r="R87" s="116">
        <v>120</v>
      </c>
      <c r="S87" s="122">
        <v>50</v>
      </c>
      <c r="T87" s="117">
        <v>50</v>
      </c>
      <c r="U87" s="52"/>
      <c r="V87" s="116">
        <v>1</v>
      </c>
      <c r="W87" s="117">
        <v>1</v>
      </c>
      <c r="X87" s="52"/>
      <c r="Y87" s="116">
        <v>18</v>
      </c>
      <c r="Z87" s="117">
        <v>26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s="3" customFormat="1" ht="15.75" thickBot="1">
      <c r="A88" s="125" t="s">
        <v>111</v>
      </c>
      <c r="B88" s="126">
        <f>COUNTA(B85:B87)</f>
        <v>0</v>
      </c>
      <c r="C88" s="127">
        <f aca="true" t="shared" si="4" ref="C88:M88">COUNTA(C85:C87)</f>
        <v>1</v>
      </c>
      <c r="D88" s="127">
        <f t="shared" si="4"/>
        <v>0</v>
      </c>
      <c r="E88" s="127">
        <f t="shared" si="4"/>
        <v>0</v>
      </c>
      <c r="F88" s="127">
        <f t="shared" si="4"/>
        <v>0</v>
      </c>
      <c r="G88" s="127">
        <f t="shared" si="4"/>
        <v>1</v>
      </c>
      <c r="H88" s="127">
        <f t="shared" si="4"/>
        <v>0</v>
      </c>
      <c r="I88" s="127">
        <f t="shared" si="4"/>
        <v>0</v>
      </c>
      <c r="J88" s="127">
        <f t="shared" si="4"/>
        <v>0</v>
      </c>
      <c r="K88" s="127">
        <f t="shared" si="4"/>
        <v>2</v>
      </c>
      <c r="L88" s="127">
        <f t="shared" si="4"/>
        <v>1</v>
      </c>
      <c r="M88" s="128">
        <f t="shared" si="4"/>
        <v>0</v>
      </c>
      <c r="N88"/>
      <c r="O88"/>
      <c r="P88"/>
      <c r="Q88"/>
      <c r="R88" s="43"/>
      <c r="S88" s="43"/>
      <c r="T88" s="43"/>
      <c r="U88" s="43"/>
      <c r="V88" s="43"/>
      <c r="W88" s="43"/>
      <c r="X88" s="43"/>
      <c r="Y88" s="43"/>
      <c r="Z88" s="43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s="3" customFormat="1" ht="15">
      <c r="A89" s="6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/>
      <c r="O89"/>
      <c r="P89"/>
      <c r="Q89"/>
      <c r="R89" s="43"/>
      <c r="S89" s="43"/>
      <c r="T89" s="43"/>
      <c r="U89" s="43"/>
      <c r="V89" s="43"/>
      <c r="W89" s="43"/>
      <c r="X89" s="43"/>
      <c r="Y89" s="43"/>
      <c r="Z89" s="43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s="3" customFormat="1" ht="12.75" thickBo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43"/>
      <c r="S90" s="43"/>
      <c r="T90" s="43"/>
      <c r="U90" s="43"/>
      <c r="V90" s="43"/>
      <c r="W90" s="43"/>
      <c r="X90" s="43"/>
      <c r="Y90" s="43"/>
      <c r="Z90" s="43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26" ht="12.75" thickBot="1">
      <c r="A91" s="1"/>
      <c r="B91" s="77" t="s">
        <v>112</v>
      </c>
      <c r="C91" s="102"/>
      <c r="D91" s="102"/>
      <c r="E91" s="102"/>
      <c r="F91" s="102"/>
      <c r="G91" s="102"/>
      <c r="H91" s="102"/>
      <c r="I91" s="102"/>
      <c r="J91" s="102"/>
      <c r="K91" s="103"/>
      <c r="L91" s="104"/>
      <c r="M91" s="105"/>
      <c r="O91" s="77" t="s">
        <v>99</v>
      </c>
      <c r="P91" s="78"/>
      <c r="R91" s="77" t="s">
        <v>100</v>
      </c>
      <c r="S91" s="100"/>
      <c r="T91" s="78"/>
      <c r="U91" s="50"/>
      <c r="V91" s="77" t="s">
        <v>108</v>
      </c>
      <c r="W91" s="78"/>
      <c r="X91" s="50"/>
      <c r="Y91" s="77" t="s">
        <v>105</v>
      </c>
      <c r="Z91" s="78"/>
    </row>
    <row r="92" spans="1:86" s="1" customFormat="1" ht="6" customHeight="1" thickBot="1">
      <c r="A92" s="6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/>
      <c r="O92"/>
      <c r="P92"/>
      <c r="Q92"/>
      <c r="R92" s="43"/>
      <c r="S92" s="43"/>
      <c r="T92" s="43"/>
      <c r="U92" s="43"/>
      <c r="V92" s="43"/>
      <c r="W92" s="43"/>
      <c r="X92" s="43"/>
      <c r="Y92" s="43"/>
      <c r="Z92" s="43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93" s="3" customFormat="1" ht="82.5" customHeight="1" thickBot="1">
      <c r="A93" s="38" t="s">
        <v>80</v>
      </c>
      <c r="B93" s="54" t="s">
        <v>65</v>
      </c>
      <c r="C93" s="55" t="s">
        <v>64</v>
      </c>
      <c r="D93" s="56" t="s">
        <v>66</v>
      </c>
      <c r="E93" s="55" t="s">
        <v>67</v>
      </c>
      <c r="F93" s="55" t="s">
        <v>68</v>
      </c>
      <c r="G93" s="56" t="s">
        <v>69</v>
      </c>
      <c r="H93" s="56" t="s">
        <v>70</v>
      </c>
      <c r="I93" s="55" t="s">
        <v>71</v>
      </c>
      <c r="J93" s="56" t="s">
        <v>72</v>
      </c>
      <c r="K93" s="55" t="s">
        <v>73</v>
      </c>
      <c r="L93" s="55" t="s">
        <v>74</v>
      </c>
      <c r="M93" s="57" t="s">
        <v>75</v>
      </c>
      <c r="N93"/>
      <c r="O93" s="123" t="s">
        <v>89</v>
      </c>
      <c r="P93" s="124" t="s">
        <v>90</v>
      </c>
      <c r="Q93"/>
      <c r="R93" s="45" t="s">
        <v>109</v>
      </c>
      <c r="S93" s="118" t="s">
        <v>106</v>
      </c>
      <c r="T93" s="119" t="s">
        <v>107</v>
      </c>
      <c r="U93" s="50"/>
      <c r="V93" s="123" t="s">
        <v>89</v>
      </c>
      <c r="W93" s="124" t="s">
        <v>90</v>
      </c>
      <c r="X93" s="43"/>
      <c r="Y93" s="45" t="s">
        <v>86</v>
      </c>
      <c r="Z93" s="119" t="s">
        <v>85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 s="6"/>
      <c r="CJ93" s="6"/>
      <c r="CK93" s="6"/>
      <c r="CL93" s="6"/>
      <c r="CM93" s="6"/>
      <c r="CN93" s="6"/>
      <c r="CO93" s="6"/>
    </row>
    <row r="94" spans="1:86" s="3" customFormat="1" ht="12">
      <c r="A94" s="68" t="s">
        <v>48</v>
      </c>
      <c r="B94" s="25"/>
      <c r="C94" s="8"/>
      <c r="D94" s="8"/>
      <c r="E94" s="101" t="s">
        <v>110</v>
      </c>
      <c r="F94" s="101" t="s">
        <v>110</v>
      </c>
      <c r="G94" s="8"/>
      <c r="H94" s="8"/>
      <c r="I94" s="8"/>
      <c r="J94" s="8"/>
      <c r="K94" s="8"/>
      <c r="L94" s="8"/>
      <c r="M94" s="9"/>
      <c r="N94"/>
      <c r="O94" s="130">
        <v>16</v>
      </c>
      <c r="P94" s="108">
        <v>18</v>
      </c>
      <c r="Q94"/>
      <c r="R94" s="130">
        <v>30</v>
      </c>
      <c r="S94" s="131">
        <v>30</v>
      </c>
      <c r="T94" s="108">
        <v>40</v>
      </c>
      <c r="U94" s="46"/>
      <c r="V94" s="130">
        <v>1</v>
      </c>
      <c r="W94" s="108">
        <v>1</v>
      </c>
      <c r="X94" s="46"/>
      <c r="Y94" s="130">
        <v>17</v>
      </c>
      <c r="Z94" s="108">
        <v>26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s="3" customFormat="1" ht="12">
      <c r="A95" s="30" t="s">
        <v>49</v>
      </c>
      <c r="B95" s="26"/>
      <c r="E95" s="101" t="s">
        <v>110</v>
      </c>
      <c r="M95" s="10"/>
      <c r="N95"/>
      <c r="O95" s="132">
        <v>15.5</v>
      </c>
      <c r="P95" s="86">
        <v>17</v>
      </c>
      <c r="Q95"/>
      <c r="R95" s="132">
        <v>30</v>
      </c>
      <c r="S95" s="85">
        <v>30</v>
      </c>
      <c r="T95" s="86">
        <v>40</v>
      </c>
      <c r="U95" s="46"/>
      <c r="V95" s="132">
        <v>1</v>
      </c>
      <c r="W95" s="86">
        <v>1</v>
      </c>
      <c r="X95" s="46"/>
      <c r="Y95" s="132">
        <v>16</v>
      </c>
      <c r="Z95" s="86">
        <v>24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s="3" customFormat="1" ht="12">
      <c r="A96" s="30" t="s">
        <v>50</v>
      </c>
      <c r="B96" s="26"/>
      <c r="E96" s="101" t="s">
        <v>110</v>
      </c>
      <c r="M96" s="10"/>
      <c r="N96"/>
      <c r="O96" s="132">
        <v>16</v>
      </c>
      <c r="P96" s="86">
        <v>20</v>
      </c>
      <c r="Q96"/>
      <c r="R96" s="132">
        <v>30</v>
      </c>
      <c r="S96" s="85">
        <v>30</v>
      </c>
      <c r="T96" s="86">
        <v>40</v>
      </c>
      <c r="U96" s="46"/>
      <c r="V96" s="132">
        <v>1</v>
      </c>
      <c r="W96" s="86">
        <v>1</v>
      </c>
      <c r="X96" s="46"/>
      <c r="Y96" s="132">
        <v>19</v>
      </c>
      <c r="Z96" s="86">
        <v>28</v>
      </c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s="3" customFormat="1" ht="12">
      <c r="A97" s="30" t="s">
        <v>51</v>
      </c>
      <c r="B97" s="26"/>
      <c r="E97" s="101" t="s">
        <v>110</v>
      </c>
      <c r="J97" s="34"/>
      <c r="M97" s="10"/>
      <c r="N97"/>
      <c r="O97" s="132">
        <v>14.8</v>
      </c>
      <c r="P97" s="86">
        <v>15.2</v>
      </c>
      <c r="Q97"/>
      <c r="R97" s="132">
        <v>30</v>
      </c>
      <c r="S97" s="85">
        <v>30</v>
      </c>
      <c r="T97" s="86">
        <v>40</v>
      </c>
      <c r="U97" s="46"/>
      <c r="V97" s="132">
        <v>1</v>
      </c>
      <c r="W97" s="86">
        <v>1</v>
      </c>
      <c r="X97" s="46"/>
      <c r="Y97" s="132">
        <v>18</v>
      </c>
      <c r="Z97" s="86">
        <v>27</v>
      </c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s="3" customFormat="1" ht="12">
      <c r="A98" s="30" t="s">
        <v>52</v>
      </c>
      <c r="B98" s="26"/>
      <c r="E98" s="101" t="s">
        <v>110</v>
      </c>
      <c r="G98" s="6"/>
      <c r="J98" s="101" t="s">
        <v>110</v>
      </c>
      <c r="M98" s="10"/>
      <c r="N98"/>
      <c r="O98" s="132">
        <v>13.4</v>
      </c>
      <c r="P98" s="86">
        <v>13.5</v>
      </c>
      <c r="Q98"/>
      <c r="R98" s="132">
        <v>30</v>
      </c>
      <c r="S98" s="85">
        <v>30</v>
      </c>
      <c r="T98" s="86">
        <v>40</v>
      </c>
      <c r="U98" s="46"/>
      <c r="V98" s="132">
        <v>1</v>
      </c>
      <c r="W98" s="86">
        <v>1</v>
      </c>
      <c r="X98" s="46"/>
      <c r="Y98" s="132">
        <v>19</v>
      </c>
      <c r="Z98" s="86">
        <v>28</v>
      </c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s="3" customFormat="1" ht="12">
      <c r="A99" s="30" t="s">
        <v>53</v>
      </c>
      <c r="B99" s="26"/>
      <c r="E99" s="101" t="s">
        <v>110</v>
      </c>
      <c r="M99" s="10"/>
      <c r="N99"/>
      <c r="O99" s="132">
        <v>17</v>
      </c>
      <c r="P99" s="86">
        <v>17.3</v>
      </c>
      <c r="Q99"/>
      <c r="R99" s="132">
        <v>30</v>
      </c>
      <c r="S99" s="85">
        <v>30</v>
      </c>
      <c r="T99" s="86">
        <v>40</v>
      </c>
      <c r="U99" s="46"/>
      <c r="V99" s="132">
        <v>1</v>
      </c>
      <c r="W99" s="86">
        <v>1</v>
      </c>
      <c r="X99" s="46"/>
      <c r="Y99" s="132">
        <v>16</v>
      </c>
      <c r="Z99" s="86">
        <v>24</v>
      </c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s="3" customFormat="1" ht="12">
      <c r="A100" s="30" t="s">
        <v>54</v>
      </c>
      <c r="B100" s="26"/>
      <c r="M100" s="101" t="s">
        <v>110</v>
      </c>
      <c r="N100"/>
      <c r="O100" s="132">
        <v>14</v>
      </c>
      <c r="P100" s="86">
        <v>16</v>
      </c>
      <c r="Q100"/>
      <c r="R100" s="132">
        <v>30</v>
      </c>
      <c r="S100" s="85">
        <v>30</v>
      </c>
      <c r="T100" s="86">
        <v>40</v>
      </c>
      <c r="U100" s="46"/>
      <c r="V100" s="132">
        <v>1</v>
      </c>
      <c r="W100" s="86">
        <v>1</v>
      </c>
      <c r="X100" s="46"/>
      <c r="Y100" s="132">
        <v>14</v>
      </c>
      <c r="Z100" s="86">
        <v>25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s="3" customFormat="1" ht="12">
      <c r="A101" s="30" t="s">
        <v>55</v>
      </c>
      <c r="B101" s="26"/>
      <c r="E101" s="101" t="s">
        <v>110</v>
      </c>
      <c r="M101" s="10"/>
      <c r="N101"/>
      <c r="O101" s="132">
        <v>14</v>
      </c>
      <c r="P101" s="86">
        <v>15.2</v>
      </c>
      <c r="Q101"/>
      <c r="R101" s="132">
        <v>30</v>
      </c>
      <c r="S101" s="85">
        <v>30</v>
      </c>
      <c r="T101" s="86">
        <v>40</v>
      </c>
      <c r="U101" s="46"/>
      <c r="V101" s="132">
        <v>1</v>
      </c>
      <c r="W101" s="86">
        <v>1</v>
      </c>
      <c r="X101" s="46"/>
      <c r="Y101" s="132">
        <v>20</v>
      </c>
      <c r="Z101" s="86">
        <v>25</v>
      </c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s="3" customFormat="1" ht="12.75" thickBot="1">
      <c r="A102" s="31" t="s">
        <v>56</v>
      </c>
      <c r="B102" s="27"/>
      <c r="C102" s="5"/>
      <c r="D102" s="5"/>
      <c r="E102" s="101" t="s">
        <v>110</v>
      </c>
      <c r="F102" s="5"/>
      <c r="G102" s="5"/>
      <c r="H102" s="5"/>
      <c r="I102" s="5"/>
      <c r="J102" s="5"/>
      <c r="K102" s="5"/>
      <c r="L102" s="5"/>
      <c r="M102" s="11"/>
      <c r="N102"/>
      <c r="O102" s="133">
        <v>14.5</v>
      </c>
      <c r="P102" s="90">
        <v>19</v>
      </c>
      <c r="Q102"/>
      <c r="R102" s="133">
        <v>30</v>
      </c>
      <c r="S102" s="89">
        <v>30</v>
      </c>
      <c r="T102" s="90">
        <v>40</v>
      </c>
      <c r="U102" s="46"/>
      <c r="V102" s="133">
        <v>1</v>
      </c>
      <c r="W102" s="90">
        <v>1</v>
      </c>
      <c r="X102" s="46"/>
      <c r="Y102" s="133">
        <v>16</v>
      </c>
      <c r="Z102" s="90">
        <v>22</v>
      </c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13" ht="15.75" thickBot="1">
      <c r="A103" s="125" t="s">
        <v>111</v>
      </c>
      <c r="B103" s="126">
        <f>COUNTA(B94:B102)</f>
        <v>0</v>
      </c>
      <c r="C103" s="127">
        <f aca="true" t="shared" si="5" ref="C103:M103">COUNTA(C94:C102)</f>
        <v>0</v>
      </c>
      <c r="D103" s="127">
        <f t="shared" si="5"/>
        <v>0</v>
      </c>
      <c r="E103" s="127">
        <f t="shared" si="5"/>
        <v>8</v>
      </c>
      <c r="F103" s="127">
        <f t="shared" si="5"/>
        <v>1</v>
      </c>
      <c r="G103" s="127">
        <f t="shared" si="5"/>
        <v>0</v>
      </c>
      <c r="H103" s="127">
        <f t="shared" si="5"/>
        <v>0</v>
      </c>
      <c r="I103" s="127">
        <f t="shared" si="5"/>
        <v>0</v>
      </c>
      <c r="J103" s="127">
        <f t="shared" si="5"/>
        <v>1</v>
      </c>
      <c r="K103" s="127">
        <f t="shared" si="5"/>
        <v>0</v>
      </c>
      <c r="L103" s="127">
        <f t="shared" si="5"/>
        <v>0</v>
      </c>
      <c r="M103" s="128">
        <f t="shared" si="5"/>
        <v>1</v>
      </c>
    </row>
    <row r="104" spans="14:86" s="1" customFormat="1" ht="12" hidden="1">
      <c r="N104"/>
      <c r="O104"/>
      <c r="P104"/>
      <c r="Q104"/>
      <c r="R104" s="43"/>
      <c r="S104" s="43"/>
      <c r="T104" s="43"/>
      <c r="U104" s="43"/>
      <c r="V104" s="43"/>
      <c r="W104" s="43"/>
      <c r="X104" s="43"/>
      <c r="Y104" s="43"/>
      <c r="Z104" s="43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4:86" s="1" customFormat="1" ht="21" customHeight="1" thickBot="1">
      <c r="N105"/>
      <c r="O105"/>
      <c r="P105"/>
      <c r="Q105"/>
      <c r="R105" s="43"/>
      <c r="S105" s="43"/>
      <c r="T105" s="43"/>
      <c r="U105" s="43"/>
      <c r="V105" s="43"/>
      <c r="W105" s="43"/>
      <c r="X105" s="43"/>
      <c r="Y105" s="43"/>
      <c r="Z105" s="43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s="3" customFormat="1" ht="81.75" customHeight="1" thickBot="1">
      <c r="A106" s="24"/>
      <c r="B106" s="54" t="s">
        <v>65</v>
      </c>
      <c r="C106" s="55" t="s">
        <v>64</v>
      </c>
      <c r="D106" s="56" t="s">
        <v>66</v>
      </c>
      <c r="E106" s="55" t="s">
        <v>67</v>
      </c>
      <c r="F106" s="55" t="s">
        <v>68</v>
      </c>
      <c r="G106" s="56" t="s">
        <v>69</v>
      </c>
      <c r="H106" s="56" t="s">
        <v>70</v>
      </c>
      <c r="I106" s="55" t="s">
        <v>71</v>
      </c>
      <c r="J106" s="56" t="s">
        <v>72</v>
      </c>
      <c r="K106" s="55" t="s">
        <v>73</v>
      </c>
      <c r="L106" s="55" t="s">
        <v>74</v>
      </c>
      <c r="M106" s="57" t="s">
        <v>75</v>
      </c>
      <c r="N106"/>
      <c r="O106"/>
      <c r="P106"/>
      <c r="Q106"/>
      <c r="R106" s="43"/>
      <c r="S106" s="43"/>
      <c r="T106" s="43"/>
      <c r="U106" s="43"/>
      <c r="V106" s="43"/>
      <c r="W106" s="43"/>
      <c r="X106" s="43"/>
      <c r="Y106" s="43"/>
      <c r="Z106" s="43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s="1" customFormat="1" ht="12">
      <c r="A107" s="73" t="s">
        <v>58</v>
      </c>
      <c r="B107" s="35">
        <f>B35</f>
        <v>0</v>
      </c>
      <c r="C107" s="20">
        <f aca="true" t="shared" si="6" ref="C107:M107">C35</f>
        <v>9</v>
      </c>
      <c r="D107" s="20">
        <f t="shared" si="6"/>
        <v>3</v>
      </c>
      <c r="E107" s="20">
        <f t="shared" si="6"/>
        <v>7</v>
      </c>
      <c r="F107" s="20">
        <f t="shared" si="6"/>
        <v>4</v>
      </c>
      <c r="G107" s="20">
        <f t="shared" si="6"/>
        <v>3</v>
      </c>
      <c r="H107" s="20">
        <f t="shared" si="6"/>
        <v>3</v>
      </c>
      <c r="I107" s="20">
        <f t="shared" si="6"/>
        <v>2</v>
      </c>
      <c r="J107" s="20">
        <f t="shared" si="6"/>
        <v>5</v>
      </c>
      <c r="K107" s="20">
        <f t="shared" si="6"/>
        <v>14</v>
      </c>
      <c r="L107" s="20">
        <f t="shared" si="6"/>
        <v>4</v>
      </c>
      <c r="M107" s="21">
        <f t="shared" si="6"/>
        <v>1</v>
      </c>
      <c r="N107"/>
      <c r="O107"/>
      <c r="P107"/>
      <c r="Q107"/>
      <c r="R107" s="43"/>
      <c r="S107" s="43"/>
      <c r="T107" s="43"/>
      <c r="U107" s="43"/>
      <c r="V107" s="43"/>
      <c r="W107" s="43"/>
      <c r="X107" s="43"/>
      <c r="Y107" s="43"/>
      <c r="Z107" s="43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s="1" customFormat="1" ht="12">
      <c r="A108" s="74" t="s">
        <v>59</v>
      </c>
      <c r="B108" s="36">
        <f>B64</f>
        <v>1</v>
      </c>
      <c r="C108" s="13">
        <f aca="true" t="shared" si="7" ref="C108:M108">C64</f>
        <v>3</v>
      </c>
      <c r="D108" s="13">
        <f t="shared" si="7"/>
        <v>0</v>
      </c>
      <c r="E108" s="13">
        <f t="shared" si="7"/>
        <v>4</v>
      </c>
      <c r="F108" s="13">
        <f t="shared" si="7"/>
        <v>7</v>
      </c>
      <c r="G108" s="13">
        <f t="shared" si="7"/>
        <v>1</v>
      </c>
      <c r="H108" s="13">
        <f t="shared" si="7"/>
        <v>1</v>
      </c>
      <c r="I108" s="13">
        <f t="shared" si="7"/>
        <v>0</v>
      </c>
      <c r="J108" s="13">
        <f t="shared" si="7"/>
        <v>1</v>
      </c>
      <c r="K108" s="13">
        <f t="shared" si="7"/>
        <v>9</v>
      </c>
      <c r="L108" s="13">
        <f t="shared" si="7"/>
        <v>1</v>
      </c>
      <c r="M108" s="14">
        <f t="shared" si="7"/>
        <v>2</v>
      </c>
      <c r="N108"/>
      <c r="O108"/>
      <c r="P108"/>
      <c r="Q108"/>
      <c r="R108" s="43"/>
      <c r="S108" s="43"/>
      <c r="T108" s="43"/>
      <c r="U108" s="43"/>
      <c r="V108" s="43"/>
      <c r="W108" s="43"/>
      <c r="X108" s="43"/>
      <c r="Y108" s="43"/>
      <c r="Z108" s="43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s="1" customFormat="1" ht="12">
      <c r="A109" s="74" t="s">
        <v>60</v>
      </c>
      <c r="B109" s="36">
        <f>B80</f>
        <v>0</v>
      </c>
      <c r="C109" s="13">
        <f aca="true" t="shared" si="8" ref="C109:M109">C80</f>
        <v>0</v>
      </c>
      <c r="D109" s="13">
        <f t="shared" si="8"/>
        <v>2</v>
      </c>
      <c r="E109" s="13">
        <f t="shared" si="8"/>
        <v>3</v>
      </c>
      <c r="F109" s="13">
        <f t="shared" si="8"/>
        <v>0</v>
      </c>
      <c r="G109" s="13">
        <f t="shared" si="8"/>
        <v>0</v>
      </c>
      <c r="H109" s="13">
        <f t="shared" si="8"/>
        <v>0</v>
      </c>
      <c r="I109" s="13">
        <f t="shared" si="8"/>
        <v>0</v>
      </c>
      <c r="J109" s="13">
        <f t="shared" si="8"/>
        <v>1</v>
      </c>
      <c r="K109" s="13">
        <f t="shared" si="8"/>
        <v>0</v>
      </c>
      <c r="L109" s="13">
        <f t="shared" si="8"/>
        <v>0</v>
      </c>
      <c r="M109" s="14">
        <f t="shared" si="8"/>
        <v>0</v>
      </c>
      <c r="N109"/>
      <c r="O109"/>
      <c r="P109"/>
      <c r="Q109"/>
      <c r="R109" s="43"/>
      <c r="S109" s="43"/>
      <c r="T109" s="43"/>
      <c r="U109" s="43"/>
      <c r="V109" s="43"/>
      <c r="W109" s="43"/>
      <c r="X109" s="43"/>
      <c r="Y109" s="43"/>
      <c r="Z109" s="43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s="1" customFormat="1" ht="12">
      <c r="A110" s="74" t="s">
        <v>61</v>
      </c>
      <c r="B110" s="41">
        <f>B70</f>
        <v>0</v>
      </c>
      <c r="C110" s="34">
        <f aca="true" t="shared" si="9" ref="C110:M110">C70</f>
        <v>1</v>
      </c>
      <c r="D110" s="34">
        <f t="shared" si="9"/>
        <v>0</v>
      </c>
      <c r="E110" s="34">
        <f t="shared" si="9"/>
        <v>1</v>
      </c>
      <c r="F110" s="34">
        <f t="shared" si="9"/>
        <v>0</v>
      </c>
      <c r="G110" s="34">
        <f t="shared" si="9"/>
        <v>1</v>
      </c>
      <c r="H110" s="34">
        <f t="shared" si="9"/>
        <v>1</v>
      </c>
      <c r="I110" s="34">
        <f t="shared" si="9"/>
        <v>0</v>
      </c>
      <c r="J110" s="34">
        <f t="shared" si="9"/>
        <v>0</v>
      </c>
      <c r="K110" s="34">
        <f t="shared" si="9"/>
        <v>1</v>
      </c>
      <c r="L110" s="34">
        <f t="shared" si="9"/>
        <v>1</v>
      </c>
      <c r="M110" s="42">
        <f t="shared" si="9"/>
        <v>0</v>
      </c>
      <c r="N110"/>
      <c r="O110"/>
      <c r="P110"/>
      <c r="Q110"/>
      <c r="R110" s="43"/>
      <c r="S110" s="43"/>
      <c r="T110" s="43"/>
      <c r="U110" s="43"/>
      <c r="V110" s="43"/>
      <c r="W110" s="43"/>
      <c r="X110" s="43"/>
      <c r="Y110" s="43"/>
      <c r="Z110" s="43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86" s="1" customFormat="1" ht="12">
      <c r="A111" s="74" t="s">
        <v>62</v>
      </c>
      <c r="B111" s="36">
        <f>B88</f>
        <v>0</v>
      </c>
      <c r="C111" s="13">
        <f aca="true" t="shared" si="10" ref="C111:M111">C88</f>
        <v>1</v>
      </c>
      <c r="D111" s="13">
        <f t="shared" si="10"/>
        <v>0</v>
      </c>
      <c r="E111" s="13">
        <f t="shared" si="10"/>
        <v>0</v>
      </c>
      <c r="F111" s="13">
        <f t="shared" si="10"/>
        <v>0</v>
      </c>
      <c r="G111" s="13">
        <f t="shared" si="10"/>
        <v>1</v>
      </c>
      <c r="H111" s="13">
        <f t="shared" si="10"/>
        <v>0</v>
      </c>
      <c r="I111" s="13">
        <f t="shared" si="10"/>
        <v>0</v>
      </c>
      <c r="J111" s="13">
        <f t="shared" si="10"/>
        <v>0</v>
      </c>
      <c r="K111" s="13">
        <f t="shared" si="10"/>
        <v>2</v>
      </c>
      <c r="L111" s="13">
        <f t="shared" si="10"/>
        <v>1</v>
      </c>
      <c r="M111" s="14">
        <f t="shared" si="10"/>
        <v>0</v>
      </c>
      <c r="N111"/>
      <c r="O111"/>
      <c r="P111"/>
      <c r="Q111"/>
      <c r="R111" s="43"/>
      <c r="S111" s="43"/>
      <c r="T111" s="43"/>
      <c r="U111" s="43"/>
      <c r="V111" s="43"/>
      <c r="W111" s="43"/>
      <c r="X111" s="43"/>
      <c r="Y111" s="43"/>
      <c r="Z111" s="43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s="1" customFormat="1" ht="12.75" thickBot="1">
      <c r="A112" s="75" t="s">
        <v>63</v>
      </c>
      <c r="B112" s="37">
        <f>B103</f>
        <v>0</v>
      </c>
      <c r="C112" s="17">
        <f aca="true" t="shared" si="11" ref="C112:M112">C103</f>
        <v>0</v>
      </c>
      <c r="D112" s="17">
        <f t="shared" si="11"/>
        <v>0</v>
      </c>
      <c r="E112" s="17">
        <f t="shared" si="11"/>
        <v>8</v>
      </c>
      <c r="F112" s="17">
        <f t="shared" si="11"/>
        <v>1</v>
      </c>
      <c r="G112" s="17">
        <f t="shared" si="11"/>
        <v>0</v>
      </c>
      <c r="H112" s="17">
        <f t="shared" si="11"/>
        <v>0</v>
      </c>
      <c r="I112" s="17">
        <f t="shared" si="11"/>
        <v>0</v>
      </c>
      <c r="J112" s="17">
        <f t="shared" si="11"/>
        <v>1</v>
      </c>
      <c r="K112" s="17">
        <f t="shared" si="11"/>
        <v>0</v>
      </c>
      <c r="L112" s="17">
        <f t="shared" si="11"/>
        <v>0</v>
      </c>
      <c r="M112" s="18">
        <f t="shared" si="11"/>
        <v>1</v>
      </c>
      <c r="N112"/>
      <c r="O112"/>
      <c r="P112"/>
      <c r="Q112"/>
      <c r="R112" s="43"/>
      <c r="S112" s="43"/>
      <c r="T112" s="43"/>
      <c r="U112" s="43"/>
      <c r="V112" s="43"/>
      <c r="W112" s="43"/>
      <c r="X112" s="43"/>
      <c r="Y112" s="43"/>
      <c r="Z112" s="43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1:86" s="1" customFormat="1" ht="12.75" thickBot="1">
      <c r="A113" s="134" t="s">
        <v>128</v>
      </c>
      <c r="B113" s="126">
        <f>SUM(B107:B112)</f>
        <v>1</v>
      </c>
      <c r="C113" s="127">
        <f aca="true" t="shared" si="12" ref="C113:M113">SUM(C107:C112)</f>
        <v>14</v>
      </c>
      <c r="D113" s="127">
        <f t="shared" si="12"/>
        <v>5</v>
      </c>
      <c r="E113" s="127">
        <f t="shared" si="12"/>
        <v>23</v>
      </c>
      <c r="F113" s="127">
        <f t="shared" si="12"/>
        <v>12</v>
      </c>
      <c r="G113" s="127">
        <f t="shared" si="12"/>
        <v>6</v>
      </c>
      <c r="H113" s="127">
        <f t="shared" si="12"/>
        <v>5</v>
      </c>
      <c r="I113" s="127">
        <f t="shared" si="12"/>
        <v>2</v>
      </c>
      <c r="J113" s="127">
        <f t="shared" si="12"/>
        <v>8</v>
      </c>
      <c r="K113" s="127">
        <f t="shared" si="12"/>
        <v>26</v>
      </c>
      <c r="L113" s="127">
        <f t="shared" si="12"/>
        <v>7</v>
      </c>
      <c r="M113" s="128">
        <f t="shared" si="12"/>
        <v>4</v>
      </c>
      <c r="N113"/>
      <c r="O113"/>
      <c r="P113"/>
      <c r="Q113"/>
      <c r="R113" s="43"/>
      <c r="S113" s="43"/>
      <c r="T113" s="43"/>
      <c r="U113" s="43"/>
      <c r="V113" s="43"/>
      <c r="W113" s="43"/>
      <c r="X113" s="43"/>
      <c r="Y113" s="43"/>
      <c r="Z113" s="4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73" s="1" customFormat="1" ht="12">
      <c r="A114"/>
      <c r="B114"/>
      <c r="C114"/>
      <c r="D114" s="43"/>
      <c r="E114" s="43"/>
      <c r="F114" s="43"/>
      <c r="G114" s="43"/>
      <c r="H114" s="43"/>
      <c r="I114" s="43"/>
      <c r="J114" s="43"/>
      <c r="K114" s="4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4:86" s="1" customFormat="1" ht="12">
      <c r="N115"/>
      <c r="O115"/>
      <c r="P115"/>
      <c r="Q115"/>
      <c r="R115" s="43"/>
      <c r="S115" s="43"/>
      <c r="T115" s="43"/>
      <c r="U115" s="43"/>
      <c r="V115" s="43"/>
      <c r="W115" s="43"/>
      <c r="X115" s="43"/>
      <c r="Y115" s="43"/>
      <c r="Z115" s="43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4:86" s="1" customFormat="1" ht="12">
      <c r="N116"/>
      <c r="O116"/>
      <c r="P116"/>
      <c r="Q116"/>
      <c r="R116" s="43"/>
      <c r="S116" s="43"/>
      <c r="T116" s="43"/>
      <c r="U116" s="43"/>
      <c r="V116" s="43"/>
      <c r="W116" s="43"/>
      <c r="X116" s="43"/>
      <c r="Y116" s="43"/>
      <c r="Z116" s="43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14:86" s="1" customFormat="1" ht="12">
      <c r="N117"/>
      <c r="O117"/>
      <c r="P117"/>
      <c r="Q117"/>
      <c r="R117" s="43"/>
      <c r="S117" s="43"/>
      <c r="T117" s="43"/>
      <c r="U117" s="43"/>
      <c r="V117" s="43"/>
      <c r="W117" s="43"/>
      <c r="X117" s="43"/>
      <c r="Y117" s="43"/>
      <c r="Z117" s="43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4:86" s="1" customFormat="1" ht="12">
      <c r="N118"/>
      <c r="O118"/>
      <c r="P118"/>
      <c r="Q118"/>
      <c r="R118" s="43"/>
      <c r="S118" s="43"/>
      <c r="T118" s="43"/>
      <c r="U118" s="43"/>
      <c r="V118" s="43"/>
      <c r="W118" s="43"/>
      <c r="X118" s="43"/>
      <c r="Y118" s="43"/>
      <c r="Z118" s="43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14:86" s="1" customFormat="1" ht="12">
      <c r="N119"/>
      <c r="O119"/>
      <c r="P119"/>
      <c r="Q119"/>
      <c r="R119" s="43"/>
      <c r="S119" s="43"/>
      <c r="T119" s="43"/>
      <c r="U119" s="43"/>
      <c r="V119" s="43"/>
      <c r="W119" s="43"/>
      <c r="X119" s="43"/>
      <c r="Y119" s="43"/>
      <c r="Z119" s="43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4:86" s="1" customFormat="1" ht="12">
      <c r="N120"/>
      <c r="O120"/>
      <c r="P120"/>
      <c r="Q120"/>
      <c r="R120" s="43"/>
      <c r="S120" s="43"/>
      <c r="T120" s="43"/>
      <c r="U120" s="43"/>
      <c r="V120" s="43"/>
      <c r="W120" s="43"/>
      <c r="X120" s="43"/>
      <c r="Y120" s="43"/>
      <c r="Z120" s="43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14:86" s="1" customFormat="1" ht="12">
      <c r="N121"/>
      <c r="O121"/>
      <c r="P121"/>
      <c r="Q121"/>
      <c r="R121" s="43"/>
      <c r="S121" s="43"/>
      <c r="T121" s="43"/>
      <c r="U121" s="43"/>
      <c r="V121" s="43"/>
      <c r="W121" s="43"/>
      <c r="X121" s="43"/>
      <c r="Y121" s="43"/>
      <c r="Z121" s="43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4:86" s="1" customFormat="1" ht="12">
      <c r="N122"/>
      <c r="O122"/>
      <c r="P122"/>
      <c r="Q122"/>
      <c r="R122" s="43"/>
      <c r="S122" s="43"/>
      <c r="T122" s="43"/>
      <c r="U122" s="43"/>
      <c r="V122" s="43"/>
      <c r="W122" s="43"/>
      <c r="X122" s="43"/>
      <c r="Y122" s="43"/>
      <c r="Z122" s="43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2:13" ht="12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2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2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2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2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2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2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2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2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2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2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2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2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2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2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2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2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2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2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2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2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2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12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2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2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2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2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2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2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2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2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2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2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2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2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2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2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2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2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2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2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2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2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2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2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2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2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2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2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2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2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2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2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2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2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2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2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2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2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2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2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2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2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2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2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2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2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12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2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2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2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2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2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2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2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2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2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2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2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2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2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2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2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2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2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2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2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2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2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2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2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2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2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2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2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2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2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2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2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2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2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2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2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2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2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2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2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2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2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2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2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2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2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2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2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2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2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2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2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2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2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2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2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2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2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2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2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2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2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2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2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2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2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2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2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2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2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2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2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2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2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2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2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2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2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2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2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2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2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2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2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2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2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2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2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2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2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2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2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2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2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2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2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2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2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2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2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2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2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2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2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2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2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2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2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2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2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2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2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2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2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2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2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2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2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2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2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2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2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2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2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2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2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2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2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2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2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2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2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2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2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2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2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2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2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2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2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2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2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2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2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2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2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2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2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12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12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12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12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12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12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12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12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12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12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12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12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12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12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12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12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12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12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12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12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12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12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12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12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12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12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12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12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12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12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12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12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12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12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12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12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12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12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12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12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12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12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12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12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12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12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12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12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12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12">
      <c r="B390"/>
      <c r="C390"/>
      <c r="D390"/>
      <c r="E390"/>
      <c r="F390"/>
      <c r="G390"/>
      <c r="H390"/>
      <c r="I390"/>
      <c r="J390"/>
      <c r="K390"/>
      <c r="L390"/>
      <c r="M390"/>
    </row>
  </sheetData>
  <printOptions gridLines="1"/>
  <pageMargins left="0.47" right="0.35" top="0.4" bottom="0.32" header="0.27" footer="0.46"/>
  <pageSetup fitToHeight="2" fitToWidth="1" orientation="portrait" paperSize="9" scale="70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cagé</cp:lastModifiedBy>
  <cp:lastPrinted>2004-07-20T18:49:24Z</cp:lastPrinted>
  <dcterms:modified xsi:type="dcterms:W3CDTF">2004-09-26T20:09:08Z</dcterms:modified>
  <cp:category/>
  <cp:version/>
  <cp:contentType/>
  <cp:contentStatus/>
</cp:coreProperties>
</file>